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2"/>
  </bookViews>
  <sheets>
    <sheet name="1" sheetId="1" r:id="rId1"/>
    <sheet name="Munka2" sheetId="2" r:id="rId2"/>
    <sheet name="Munka3" sheetId="3" r:id="rId3"/>
  </sheets>
  <definedNames>
    <definedName name="_xlnm.Print_Area" localSheetId="0">'1'!$A$1:$I$187</definedName>
  </definedNames>
  <calcPr fullCalcOnLoad="1"/>
</workbook>
</file>

<file path=xl/sharedStrings.xml><?xml version="1.0" encoding="utf-8"?>
<sst xmlns="http://schemas.openxmlformats.org/spreadsheetml/2006/main" count="124" uniqueCount="113">
  <si>
    <t>Az önkormányzat bevételei (ezer forint)</t>
  </si>
  <si>
    <t>Címrend</t>
  </si>
  <si>
    <t>I. Működési  bevételek</t>
  </si>
  <si>
    <t>1. Intézményi működési bevételek</t>
  </si>
  <si>
    <t>2. Önkormányzatok sajátos működési bevételei</t>
  </si>
  <si>
    <t xml:space="preserve">       2.1 Illetékek</t>
  </si>
  <si>
    <t xml:space="preserve">       2.2 Helyi adók</t>
  </si>
  <si>
    <t xml:space="preserve">       2.3 Átengedett központi adók</t>
  </si>
  <si>
    <t xml:space="preserve">       2.4 Bírságok, pótlékok és egyéb sajátos bevételek </t>
  </si>
  <si>
    <t>Működési bevételek összesen:</t>
  </si>
  <si>
    <t>II. Támogatások</t>
  </si>
  <si>
    <t>1. Önkormányzatok költségvetési támogatása</t>
  </si>
  <si>
    <t>1.1 Normatív hozzájárulások</t>
  </si>
  <si>
    <t>1.2 Központosított előirányzatok</t>
  </si>
  <si>
    <t>1.3 Előadóművészi szervezetek támogatása</t>
  </si>
  <si>
    <t>1.4 Normatív kötött felhasználású támogatások</t>
  </si>
  <si>
    <t>1.5 Fejlesztési célú támogatások</t>
  </si>
  <si>
    <t xml:space="preserve">Támogatások összesen: </t>
  </si>
  <si>
    <t>III. Felhalmozási és tőke jellegű bevételek</t>
  </si>
  <si>
    <t>1. Tárgyi eszközök, immateriális javak értékesítése</t>
  </si>
  <si>
    <t>2. Önkormányzatok sajátos felhalmozási és tőkebevételei</t>
  </si>
  <si>
    <t>3. Pénzügyi   befektetések bevételei</t>
  </si>
  <si>
    <t>Felhalmozási és töke jellegű bevételek összesen:</t>
  </si>
  <si>
    <t>IV. Támogatásértékű bevételek</t>
  </si>
  <si>
    <t>1. Támogatásértékű működési bevételek</t>
  </si>
  <si>
    <t xml:space="preserve">         - ebből OEP-től átvett pénzeszköz</t>
  </si>
  <si>
    <t>2. Támogatásértékű felhalmozási bevételek</t>
  </si>
  <si>
    <t xml:space="preserve">        - ebből OEP-től átvett pénzeszköz</t>
  </si>
  <si>
    <t xml:space="preserve"> Támogatásértékű bevételek összesen:</t>
  </si>
  <si>
    <t>V. Véglegesen átvett pénzeszközök</t>
  </si>
  <si>
    <t>1. Műk. célú pe. átvétel áh. kívülről</t>
  </si>
  <si>
    <t>2. Felhalm. célú pe. átvétele áh. kívülről</t>
  </si>
  <si>
    <t>Véglegesen átvett pénzeszközök összesen:</t>
  </si>
  <si>
    <t>VI. Támogatási kölcsönök visszatérülése…</t>
  </si>
  <si>
    <t>Költségvetési bevételek összesen: I.-II.-III.-IV.-V.-VI.</t>
  </si>
  <si>
    <t>VII. Költségvetési hiány belső finanszírozására szolgáló pénzforgalom nélküli bevételek</t>
  </si>
  <si>
    <t>1. Előző évek előirányzat-maradványának igénybevétele</t>
  </si>
  <si>
    <t xml:space="preserve">  1.1 Működési célra</t>
  </si>
  <si>
    <t xml:space="preserve">  1.2 Felhalmozási célra</t>
  </si>
  <si>
    <t>1. Előző évek vállalkozási maradvány igénybevétele</t>
  </si>
  <si>
    <t>Összesen:</t>
  </si>
  <si>
    <t>Költségvetési hiány belső finanszírozását meghaladó összegének külső finanszírozására szolgáló bevételek (VIII.-IX.-X.)</t>
  </si>
  <si>
    <t>VIII. Értékpapírok értékesítésének bevétele</t>
  </si>
  <si>
    <t>1. Működési célú</t>
  </si>
  <si>
    <t xml:space="preserve">  1.1. Forgatási célú értékpapírok bevételei</t>
  </si>
  <si>
    <t xml:space="preserve">  1.2. Befektetési célú értékpapírok bevételei</t>
  </si>
  <si>
    <t>2. Felhalmozási célú</t>
  </si>
  <si>
    <t xml:space="preserve">  2.1. Forgatási célú értékpapírok bevételei</t>
  </si>
  <si>
    <t xml:space="preserve">  2.2. Befektetési célú értékpapírok bevételei</t>
  </si>
  <si>
    <t>XI. Kötvények kibocsátásának bevétele</t>
  </si>
  <si>
    <t xml:space="preserve">  1.1. Forgatási célú kötvények kibocsátása</t>
  </si>
  <si>
    <t xml:space="preserve">  1.2. Befektetési célú értékpapírok kibocsátása</t>
  </si>
  <si>
    <t xml:space="preserve">  2.1. Forgatási célú kötvények kibocsátása</t>
  </si>
  <si>
    <t xml:space="preserve">  2.2. Befektetési célú kötvények kibocsátása</t>
  </si>
  <si>
    <t>X. Hitelek</t>
  </si>
  <si>
    <t>1. Működési célú hitel felvétele</t>
  </si>
  <si>
    <t xml:space="preserve">  1.1 Rövid lejáratú hitelek felvétele</t>
  </si>
  <si>
    <t xml:space="preserve">  1.2 Hosszú lejáratú hitelek felvétele</t>
  </si>
  <si>
    <t>2. Felhalmozási célú hitel felvétele</t>
  </si>
  <si>
    <t xml:space="preserve">  2.1 Rövid lejáratú hitelek felvétele</t>
  </si>
  <si>
    <t xml:space="preserve">  2.2 Hosszú lejáratú hitelek felvétele</t>
  </si>
  <si>
    <t>Finanszírozási bevételek (VIII.-IX.-X.):</t>
  </si>
  <si>
    <t>Az önkormányzat bevételei összesen:</t>
  </si>
  <si>
    <t>Az önkormányzat kiadásai (ezer forint)</t>
  </si>
  <si>
    <t>I. Személyi juttatások előirányzata és teljesítése</t>
  </si>
  <si>
    <t>1./Rendszeres személyi juttatások</t>
  </si>
  <si>
    <t>2./ Nem rendszeres személyi juttatások</t>
  </si>
  <si>
    <t>3./ Külső személyi juttatások</t>
  </si>
  <si>
    <t>Személyi juttatások összesen:</t>
  </si>
  <si>
    <t>II. Munkaadókat terhelő járulékok előirányzata és teljesítése</t>
  </si>
  <si>
    <t>1./ Szociális hozzájárulási adó</t>
  </si>
  <si>
    <t>2./ Egészségügyi hozzájárulás</t>
  </si>
  <si>
    <t>3./ Táppénz hozzájárulás</t>
  </si>
  <si>
    <t>4./ Munkaadókat terhelő egyéb járulékok</t>
  </si>
  <si>
    <t>Munkaadót terhelő befizetések összesen:</t>
  </si>
  <si>
    <t>III. Dologi kiadások és egyéb folyó kiadások előirányzata és teljesítése</t>
  </si>
  <si>
    <t>1./Készletbeszerzés</t>
  </si>
  <si>
    <t>2./Kommunikációs szolgáltatások</t>
  </si>
  <si>
    <t>3./Szolgáltatási kiadások</t>
  </si>
  <si>
    <t>4./Általános forgalmi adó kiadások</t>
  </si>
  <si>
    <t>5./Kiküldetés, reprezentáció reklámkiadások</t>
  </si>
  <si>
    <t>6./Egyéb dologi kiadások</t>
  </si>
  <si>
    <t>7./Egyéb folyó kiadások</t>
  </si>
  <si>
    <t>Dologi és egyéb folyó kiadások összesen:</t>
  </si>
  <si>
    <t>IV. Végleges  pénzeszköz átadás, egyéb támogatás és az ellátottak pénzbeli juttatásainak előirányzata és teljesítése</t>
  </si>
  <si>
    <t>1./ Működési célú pénzeszköz átadás államháztartáson kívülre</t>
  </si>
  <si>
    <t>2./ Működési célú pénzeszköz átadás államháztartáson belülre</t>
  </si>
  <si>
    <t>3./ Önkormányzatok által folyósított ellátások</t>
  </si>
  <si>
    <t>Pénzeszköz átadás egyéb támogatás összesen:</t>
  </si>
  <si>
    <t>VI. Felhalmozási kiadások és pénzügyi befektetések előirányzata és teljesítése</t>
  </si>
  <si>
    <t>1./ Felújítás</t>
  </si>
  <si>
    <t>2.) Intézményi felújítások ÁFA-ja</t>
  </si>
  <si>
    <t>3.) Intézményi beruházási kiadások</t>
  </si>
  <si>
    <t>4.) Intézményi beruházások ÁFA-ja</t>
  </si>
  <si>
    <t>5./ Felhalmozási célú pénzeszköz átadás államháztartáson kívülre</t>
  </si>
  <si>
    <t>6./ Felhalmozási célú pénzeszköz átadás önk. kvi. szervnek</t>
  </si>
  <si>
    <t>7./ Értékpapír vásárlás</t>
  </si>
  <si>
    <t>Felhalmozási kiadások és pénzügyi befektetések összesen:</t>
  </si>
  <si>
    <t>VII. Hitelek, kölcsönök nyújtása és törlesztése…..</t>
  </si>
  <si>
    <t>1./Felhalmozási célú támogatási kölcsön törlesztése áh. belülre</t>
  </si>
  <si>
    <t>2./Felhalmozási célú támogatási kölcsön nyújtása (lakosságnak)</t>
  </si>
  <si>
    <t>3./ Működési célú támogatási kölcsön nyújtása (lakosságnak)</t>
  </si>
  <si>
    <t>4./Felhalmozási célú támogatási kölcsön törlesztése áh. belülre</t>
  </si>
  <si>
    <t xml:space="preserve"> Hitelek, kölcsönök….összesen:</t>
  </si>
  <si>
    <t>VIII. Általános/céltartalék</t>
  </si>
  <si>
    <t>Céltartalék</t>
  </si>
  <si>
    <t>IX. Átfutó kiadások</t>
  </si>
  <si>
    <t>Az önkormányzat kiadásai összesen:</t>
  </si>
  <si>
    <t>1.6 Egyéb központi támogatások (bérk.)</t>
  </si>
  <si>
    <t>Hejőkürt Község Önkormányzatának 2012. évi zárszámadása</t>
  </si>
  <si>
    <t xml:space="preserve">2012. évi
eredeti
előirányzat 
</t>
  </si>
  <si>
    <t xml:space="preserve">2012. évi
módosított előirányzat
</t>
  </si>
  <si>
    <t xml:space="preserve">2012. évi
teljesített
előirányzat 
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</si>
</sst>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[Red]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Accounting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b/>
      <u val="doubleAccounting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name val="Arial CE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4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164" fontId="4" fillId="0" borderId="10" xfId="54" applyNumberFormat="1" applyFont="1" applyBorder="1" applyAlignment="1">
      <alignment horizontal="center" vertical="center" wrapText="1"/>
      <protection/>
    </xf>
    <xf numFmtId="3" fontId="4" fillId="0" borderId="11" xfId="54" applyNumberFormat="1" applyFont="1" applyBorder="1" applyAlignment="1">
      <alignment horizontal="center" vertical="center" wrapText="1"/>
      <protection/>
    </xf>
    <xf numFmtId="164" fontId="3" fillId="0" borderId="10" xfId="54" applyNumberFormat="1" applyFont="1" applyBorder="1" applyAlignment="1">
      <alignment horizontal="center" vertical="center"/>
      <protection/>
    </xf>
    <xf numFmtId="3" fontId="3" fillId="0" borderId="11" xfId="54" applyNumberFormat="1" applyFont="1" applyBorder="1" applyAlignment="1">
      <alignment horizontal="center" vertical="center"/>
      <protection/>
    </xf>
    <xf numFmtId="164" fontId="3" fillId="0" borderId="12" xfId="54" applyNumberFormat="1" applyFont="1" applyBorder="1" applyAlignment="1">
      <alignment horizontal="right"/>
      <protection/>
    </xf>
    <xf numFmtId="3" fontId="3" fillId="0" borderId="13" xfId="54" applyNumberFormat="1" applyFont="1" applyBorder="1" applyAlignment="1">
      <alignment horizontal="right"/>
      <protection/>
    </xf>
    <xf numFmtId="164" fontId="3" fillId="0" borderId="14" xfId="54" applyNumberFormat="1" applyFont="1" applyBorder="1" applyAlignment="1">
      <alignment horizontal="right"/>
      <protection/>
    </xf>
    <xf numFmtId="164" fontId="3" fillId="0" borderId="15" xfId="54" applyNumberFormat="1" applyFont="1" applyBorder="1" applyAlignment="1">
      <alignment horizontal="right"/>
      <protection/>
    </xf>
    <xf numFmtId="164" fontId="5" fillId="0" borderId="12" xfId="54" applyNumberFormat="1" applyFont="1" applyBorder="1" applyAlignment="1">
      <alignment horizontal="right"/>
      <protection/>
    </xf>
    <xf numFmtId="164" fontId="5" fillId="0" borderId="14" xfId="54" applyNumberFormat="1" applyFont="1" applyBorder="1" applyAlignment="1">
      <alignment horizontal="right"/>
      <protection/>
    </xf>
    <xf numFmtId="3" fontId="3" fillId="0" borderId="12" xfId="54" applyNumberFormat="1" applyFont="1" applyBorder="1" applyAlignment="1">
      <alignment horizontal="right"/>
      <protection/>
    </xf>
    <xf numFmtId="3" fontId="3" fillId="0" borderId="15" xfId="54" applyNumberFormat="1" applyFont="1" applyBorder="1" applyAlignment="1">
      <alignment horizontal="right"/>
      <protection/>
    </xf>
    <xf numFmtId="3" fontId="5" fillId="0" borderId="13" xfId="54" applyNumberFormat="1" applyFont="1" applyBorder="1" applyAlignment="1">
      <alignment horizontal="right"/>
      <protection/>
    </xf>
    <xf numFmtId="164" fontId="3" fillId="0" borderId="12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2" xfId="54" applyNumberFormat="1" applyFont="1" applyBorder="1" applyAlignment="1">
      <alignment horizontal="center"/>
      <protection/>
    </xf>
    <xf numFmtId="164" fontId="5" fillId="0" borderId="12" xfId="54" applyNumberFormat="1" applyFont="1" applyBorder="1" applyAlignment="1">
      <alignment horizontal="center"/>
      <protection/>
    </xf>
    <xf numFmtId="164" fontId="5" fillId="0" borderId="15" xfId="54" applyNumberFormat="1" applyFont="1" applyBorder="1" applyAlignment="1">
      <alignment horizontal="center"/>
      <protection/>
    </xf>
    <xf numFmtId="164" fontId="5" fillId="0" borderId="15" xfId="54" applyNumberFormat="1" applyFont="1" applyBorder="1" applyAlignment="1">
      <alignment horizontal="right"/>
      <protection/>
    </xf>
    <xf numFmtId="164" fontId="3" fillId="0" borderId="12" xfId="54" applyNumberFormat="1" applyFont="1" applyBorder="1" applyAlignment="1">
      <alignment horizontal="right" wrapText="1"/>
      <protection/>
    </xf>
    <xf numFmtId="1" fontId="3" fillId="0" borderId="12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3" fontId="3" fillId="0" borderId="14" xfId="54" applyNumberFormat="1" applyFont="1" applyBorder="1" applyAlignment="1">
      <alignment horizontal="right"/>
      <protection/>
    </xf>
    <xf numFmtId="164" fontId="5" fillId="0" borderId="12" xfId="54" applyNumberFormat="1" applyFont="1" applyBorder="1">
      <alignment/>
      <protection/>
    </xf>
    <xf numFmtId="3" fontId="5" fillId="0" borderId="13" xfId="54" applyNumberFormat="1" applyFont="1" applyBorder="1">
      <alignment/>
      <protection/>
    </xf>
    <xf numFmtId="164" fontId="5" fillId="0" borderId="15" xfId="54" applyNumberFormat="1" applyFont="1" applyBorder="1">
      <alignment/>
      <protection/>
    </xf>
    <xf numFmtId="3" fontId="3" fillId="0" borderId="16" xfId="54" applyNumberFormat="1" applyFont="1" applyBorder="1" applyAlignment="1">
      <alignment horizontal="right"/>
      <protection/>
    </xf>
    <xf numFmtId="164" fontId="3" fillId="0" borderId="17" xfId="54" applyNumberFormat="1" applyFont="1" applyBorder="1" applyAlignment="1">
      <alignment horizontal="center"/>
      <protection/>
    </xf>
    <xf numFmtId="164" fontId="10" fillId="0" borderId="12" xfId="54" applyNumberFormat="1" applyFont="1" applyBorder="1" applyAlignment="1">
      <alignment horizontal="right"/>
      <protection/>
    </xf>
    <xf numFmtId="3" fontId="10" fillId="0" borderId="13" xfId="54" applyNumberFormat="1" applyFont="1" applyBorder="1" applyAlignment="1">
      <alignment horizontal="right"/>
      <protection/>
    </xf>
    <xf numFmtId="164" fontId="10" fillId="0" borderId="15" xfId="54" applyNumberFormat="1" applyFont="1" applyBorder="1" applyAlignment="1">
      <alignment horizontal="right"/>
      <protection/>
    </xf>
    <xf numFmtId="164" fontId="7" fillId="0" borderId="12" xfId="54" applyNumberFormat="1" applyFont="1" applyBorder="1" applyAlignment="1">
      <alignment horizontal="right"/>
      <protection/>
    </xf>
    <xf numFmtId="164" fontId="7" fillId="0" borderId="13" xfId="54" applyNumberFormat="1" applyFont="1" applyBorder="1" applyAlignment="1">
      <alignment horizontal="right"/>
      <protection/>
    </xf>
    <xf numFmtId="164" fontId="7" fillId="0" borderId="15" xfId="54" applyNumberFormat="1" applyFont="1" applyBorder="1" applyAlignment="1">
      <alignment horizontal="right"/>
      <protection/>
    </xf>
    <xf numFmtId="164" fontId="10" fillId="0" borderId="13" xfId="54" applyNumberFormat="1" applyFont="1" applyBorder="1" applyAlignment="1">
      <alignment horizontal="right"/>
      <protection/>
    </xf>
    <xf numFmtId="164" fontId="3" fillId="0" borderId="12" xfId="54" applyNumberFormat="1" applyFont="1" applyBorder="1" applyAlignment="1">
      <alignment/>
      <protection/>
    </xf>
    <xf numFmtId="3" fontId="3" fillId="0" borderId="13" xfId="54" applyNumberFormat="1" applyFont="1" applyBorder="1" applyAlignment="1">
      <alignment/>
      <protection/>
    </xf>
    <xf numFmtId="164" fontId="9" fillId="0" borderId="18" xfId="54" applyNumberFormat="1" applyFont="1" applyBorder="1">
      <alignment/>
      <protection/>
    </xf>
    <xf numFmtId="3" fontId="9" fillId="0" borderId="19" xfId="54" applyNumberFormat="1" applyFont="1" applyBorder="1">
      <alignment/>
      <protection/>
    </xf>
    <xf numFmtId="164" fontId="9" fillId="0" borderId="20" xfId="54" applyNumberFormat="1" applyFont="1" applyBorder="1">
      <alignment/>
      <protection/>
    </xf>
    <xf numFmtId="3" fontId="3" fillId="0" borderId="15" xfId="54" applyNumberFormat="1" applyFont="1" applyBorder="1" applyAlignment="1">
      <alignment/>
      <protection/>
    </xf>
    <xf numFmtId="164" fontId="3" fillId="0" borderId="15" xfId="54" applyNumberFormat="1" applyFont="1" applyBorder="1" applyAlignment="1">
      <alignment horizontal="center"/>
      <protection/>
    </xf>
    <xf numFmtId="164" fontId="3" fillId="0" borderId="15" xfId="54" applyNumberFormat="1" applyFont="1" applyBorder="1" applyAlignment="1">
      <alignment horizontal="right" wrapText="1"/>
      <protection/>
    </xf>
    <xf numFmtId="0" fontId="0" fillId="0" borderId="21" xfId="0" applyBorder="1" applyAlignment="1">
      <alignment/>
    </xf>
    <xf numFmtId="164" fontId="3" fillId="0" borderId="22" xfId="54" applyNumberFormat="1" applyFont="1" applyBorder="1" applyAlignment="1">
      <alignment horizontal="right"/>
      <protection/>
    </xf>
    <xf numFmtId="164" fontId="3" fillId="0" borderId="17" xfId="54" applyNumberFormat="1" applyFont="1" applyBorder="1" applyAlignment="1">
      <alignment horizontal="right"/>
      <protection/>
    </xf>
    <xf numFmtId="164" fontId="3" fillId="0" borderId="23" xfId="54" applyNumberFormat="1" applyFont="1" applyBorder="1" applyAlignment="1">
      <alignment horizontal="right"/>
      <protection/>
    </xf>
    <xf numFmtId="164" fontId="3" fillId="0" borderId="24" xfId="54" applyNumberFormat="1" applyFont="1" applyBorder="1" applyAlignment="1">
      <alignment horizontal="center"/>
      <protection/>
    </xf>
    <xf numFmtId="164" fontId="3" fillId="0" borderId="25" xfId="54" applyNumberFormat="1" applyFont="1" applyBorder="1" applyAlignment="1">
      <alignment horizontal="center"/>
      <protection/>
    </xf>
    <xf numFmtId="164" fontId="3" fillId="0" borderId="14" xfId="54" applyNumberFormat="1" applyFont="1" applyBorder="1" applyAlignment="1">
      <alignment horizontal="center"/>
      <protection/>
    </xf>
    <xf numFmtId="164" fontId="9" fillId="0" borderId="26" xfId="54" applyNumberFormat="1" applyFont="1" applyBorder="1" applyAlignment="1">
      <alignment horizontal="center"/>
      <protection/>
    </xf>
    <xf numFmtId="164" fontId="9" fillId="0" borderId="18" xfId="54" applyNumberFormat="1" applyFont="1" applyBorder="1" applyAlignment="1">
      <alignment horizontal="center"/>
      <protection/>
    </xf>
    <xf numFmtId="164" fontId="4" fillId="0" borderId="24" xfId="54" applyNumberFormat="1" applyFont="1" applyBorder="1" applyAlignment="1">
      <alignment horizontal="left"/>
      <protection/>
    </xf>
    <xf numFmtId="164" fontId="4" fillId="0" borderId="25" xfId="54" applyNumberFormat="1" applyFont="1" applyBorder="1" applyAlignment="1">
      <alignment horizontal="left"/>
      <protection/>
    </xf>
    <xf numFmtId="164" fontId="4" fillId="0" borderId="13" xfId="54" applyNumberFormat="1" applyFont="1" applyBorder="1" applyAlignment="1">
      <alignment horizontal="left"/>
      <protection/>
    </xf>
    <xf numFmtId="164" fontId="4" fillId="0" borderId="24" xfId="54" applyNumberFormat="1" applyFont="1" applyBorder="1" applyAlignment="1">
      <alignment horizontal="center"/>
      <protection/>
    </xf>
    <xf numFmtId="164" fontId="4" fillId="0" borderId="25" xfId="54" applyNumberFormat="1" applyFont="1" applyBorder="1" applyAlignment="1">
      <alignment horizontal="center"/>
      <protection/>
    </xf>
    <xf numFmtId="164" fontId="4" fillId="0" borderId="14" xfId="54" applyNumberFormat="1" applyFont="1" applyBorder="1" applyAlignment="1">
      <alignment horizontal="center"/>
      <protection/>
    </xf>
    <xf numFmtId="164" fontId="10" fillId="0" borderId="24" xfId="54" applyNumberFormat="1" applyFont="1" applyBorder="1" applyAlignment="1">
      <alignment horizontal="center"/>
      <protection/>
    </xf>
    <xf numFmtId="164" fontId="10" fillId="0" borderId="25" xfId="54" applyNumberFormat="1" applyFont="1" applyBorder="1" applyAlignment="1">
      <alignment horizontal="center"/>
      <protection/>
    </xf>
    <xf numFmtId="164" fontId="10" fillId="0" borderId="13" xfId="54" applyNumberFormat="1" applyFont="1" applyBorder="1" applyAlignment="1">
      <alignment horizontal="center"/>
      <protection/>
    </xf>
    <xf numFmtId="164" fontId="3" fillId="0" borderId="27" xfId="54" applyNumberFormat="1" applyFont="1" applyBorder="1" applyAlignment="1">
      <alignment horizontal="center"/>
      <protection/>
    </xf>
    <xf numFmtId="164" fontId="3" fillId="0" borderId="12" xfId="54" applyNumberFormat="1" applyFont="1" applyBorder="1" applyAlignment="1">
      <alignment horizontal="center"/>
      <protection/>
    </xf>
    <xf numFmtId="164" fontId="3" fillId="0" borderId="15" xfId="54" applyNumberFormat="1" applyFont="1" applyBorder="1" applyAlignment="1">
      <alignment horizontal="center"/>
      <protection/>
    </xf>
    <xf numFmtId="164" fontId="3" fillId="0" borderId="28" xfId="54" applyNumberFormat="1" applyFont="1" applyBorder="1" applyAlignment="1">
      <alignment horizontal="center"/>
      <protection/>
    </xf>
    <xf numFmtId="164" fontId="3" fillId="0" borderId="29" xfId="54" applyNumberFormat="1" applyFont="1" applyBorder="1" applyAlignment="1">
      <alignment horizontal="center"/>
      <protection/>
    </xf>
    <xf numFmtId="164" fontId="3" fillId="0" borderId="30" xfId="54" applyNumberFormat="1" applyFont="1" applyBorder="1" applyAlignment="1">
      <alignment horizontal="center"/>
      <protection/>
    </xf>
    <xf numFmtId="0" fontId="3" fillId="0" borderId="24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64" fontId="4" fillId="0" borderId="27" xfId="54" applyNumberFormat="1" applyFont="1" applyBorder="1" applyAlignment="1">
      <alignment horizontal="left"/>
      <protection/>
    </xf>
    <xf numFmtId="164" fontId="4" fillId="0" borderId="12" xfId="54" applyNumberFormat="1" applyFont="1" applyBorder="1" applyAlignment="1">
      <alignment horizontal="left"/>
      <protection/>
    </xf>
    <xf numFmtId="164" fontId="3" fillId="0" borderId="24" xfId="54" applyNumberFormat="1" applyFont="1" applyBorder="1" applyAlignment="1">
      <alignment horizontal="left"/>
      <protection/>
    </xf>
    <xf numFmtId="164" fontId="3" fillId="0" borderId="25" xfId="54" applyNumberFormat="1" applyFont="1" applyBorder="1" applyAlignment="1">
      <alignment horizontal="left"/>
      <protection/>
    </xf>
    <xf numFmtId="164" fontId="3" fillId="0" borderId="28" xfId="54" applyNumberFormat="1" applyFont="1" applyBorder="1" applyAlignment="1">
      <alignment horizontal="center" vertical="center"/>
      <protection/>
    </xf>
    <xf numFmtId="164" fontId="3" fillId="0" borderId="29" xfId="54" applyNumberFormat="1" applyFont="1" applyBorder="1" applyAlignment="1">
      <alignment horizontal="center" vertical="center"/>
      <protection/>
    </xf>
    <xf numFmtId="164" fontId="3" fillId="0" borderId="30" xfId="54" applyNumberFormat="1" applyFont="1" applyBorder="1" applyAlignment="1">
      <alignment horizontal="center" vertical="center"/>
      <protection/>
    </xf>
    <xf numFmtId="164" fontId="3" fillId="0" borderId="31" xfId="54" applyNumberFormat="1" applyFont="1" applyBorder="1" applyAlignment="1">
      <alignment horizontal="center" vertical="center"/>
      <protection/>
    </xf>
    <xf numFmtId="164" fontId="3" fillId="0" borderId="32" xfId="54" applyNumberFormat="1" applyFont="1" applyBorder="1" applyAlignment="1">
      <alignment horizontal="center" vertical="center"/>
      <protection/>
    </xf>
    <xf numFmtId="164" fontId="3" fillId="0" borderId="33" xfId="54" applyNumberFormat="1" applyFont="1" applyBorder="1" applyAlignment="1">
      <alignment horizontal="center" vertical="center"/>
      <protection/>
    </xf>
    <xf numFmtId="164" fontId="3" fillId="0" borderId="27" xfId="54" applyNumberFormat="1" applyFont="1" applyBorder="1" applyAlignment="1">
      <alignment horizontal="left"/>
      <protection/>
    </xf>
    <xf numFmtId="164" fontId="3" fillId="0" borderId="12" xfId="54" applyNumberFormat="1" applyFont="1" applyBorder="1" applyAlignment="1">
      <alignment horizontal="left"/>
      <protection/>
    </xf>
    <xf numFmtId="164" fontId="5" fillId="0" borderId="27" xfId="54" applyNumberFormat="1" applyFont="1" applyBorder="1" applyAlignment="1">
      <alignment horizontal="center"/>
      <protection/>
    </xf>
    <xf numFmtId="164" fontId="5" fillId="0" borderId="12" xfId="54" applyNumberFormat="1" applyFont="1" applyBorder="1" applyAlignment="1">
      <alignment horizontal="center"/>
      <protection/>
    </xf>
    <xf numFmtId="164" fontId="10" fillId="0" borderId="27" xfId="54" applyNumberFormat="1" applyFont="1" applyBorder="1" applyAlignment="1">
      <alignment horizontal="center"/>
      <protection/>
    </xf>
    <xf numFmtId="164" fontId="10" fillId="0" borderId="12" xfId="54" applyNumberFormat="1" applyFont="1" applyBorder="1" applyAlignment="1">
      <alignment horizontal="center"/>
      <protection/>
    </xf>
    <xf numFmtId="164" fontId="3" fillId="0" borderId="24" xfId="54" applyNumberFormat="1" applyFont="1" applyBorder="1" applyAlignment="1">
      <alignment/>
      <protection/>
    </xf>
    <xf numFmtId="164" fontId="3" fillId="0" borderId="25" xfId="54" applyNumberFormat="1" applyFont="1" applyBorder="1" applyAlignment="1">
      <alignment/>
      <protection/>
    </xf>
    <xf numFmtId="164" fontId="3" fillId="0" borderId="13" xfId="54" applyNumberFormat="1" applyFont="1" applyBorder="1" applyAlignment="1">
      <alignment/>
      <protection/>
    </xf>
    <xf numFmtId="164" fontId="3" fillId="0" borderId="31" xfId="54" applyNumberFormat="1" applyFont="1" applyBorder="1" applyAlignment="1">
      <alignment horizontal="center"/>
      <protection/>
    </xf>
    <xf numFmtId="164" fontId="3" fillId="0" borderId="32" xfId="54" applyNumberFormat="1" applyFont="1" applyBorder="1" applyAlignment="1">
      <alignment horizontal="center"/>
      <protection/>
    </xf>
    <xf numFmtId="164" fontId="3" fillId="0" borderId="33" xfId="54" applyNumberFormat="1" applyFont="1" applyBorder="1" applyAlignment="1">
      <alignment horizontal="center"/>
      <protection/>
    </xf>
    <xf numFmtId="164" fontId="3" fillId="0" borderId="34" xfId="54" applyNumberFormat="1" applyFont="1" applyBorder="1" applyAlignment="1">
      <alignment horizontal="center"/>
      <protection/>
    </xf>
    <xf numFmtId="164" fontId="3" fillId="0" borderId="35" xfId="54" applyNumberFormat="1" applyFont="1" applyBorder="1" applyAlignment="1">
      <alignment horizontal="center"/>
      <protection/>
    </xf>
    <xf numFmtId="164" fontId="3" fillId="0" borderId="17" xfId="54" applyNumberFormat="1" applyFont="1" applyBorder="1" applyAlignment="1">
      <alignment horizontal="center"/>
      <protection/>
    </xf>
    <xf numFmtId="164" fontId="3" fillId="0" borderId="13" xfId="54" applyNumberFormat="1" applyFont="1" applyBorder="1" applyAlignment="1">
      <alignment horizontal="left"/>
      <protection/>
    </xf>
    <xf numFmtId="164" fontId="3" fillId="0" borderId="28" xfId="54" applyNumberFormat="1" applyFont="1" applyBorder="1" applyAlignment="1">
      <alignment horizontal="center" vertical="center" wrapText="1"/>
      <protection/>
    </xf>
    <xf numFmtId="164" fontId="3" fillId="0" borderId="29" xfId="54" applyNumberFormat="1" applyFont="1" applyBorder="1" applyAlignment="1">
      <alignment horizontal="center" vertical="center" wrapText="1"/>
      <protection/>
    </xf>
    <xf numFmtId="164" fontId="3" fillId="0" borderId="30" xfId="54" applyNumberFormat="1" applyFont="1" applyBorder="1" applyAlignment="1">
      <alignment horizontal="center" vertical="center" wrapText="1"/>
      <protection/>
    </xf>
    <xf numFmtId="164" fontId="3" fillId="0" borderId="31" xfId="54" applyNumberFormat="1" applyFont="1" applyBorder="1" applyAlignment="1">
      <alignment horizontal="center" vertical="center" wrapText="1"/>
      <protection/>
    </xf>
    <xf numFmtId="164" fontId="3" fillId="0" borderId="32" xfId="54" applyNumberFormat="1" applyFont="1" applyBorder="1" applyAlignment="1">
      <alignment horizontal="center" vertical="center" wrapText="1"/>
      <protection/>
    </xf>
    <xf numFmtId="164" fontId="3" fillId="0" borderId="33" xfId="54" applyNumberFormat="1" applyFont="1" applyBorder="1" applyAlignment="1">
      <alignment horizontal="center" vertical="center" wrapText="1"/>
      <protection/>
    </xf>
    <xf numFmtId="0" fontId="3" fillId="0" borderId="2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64" fontId="3" fillId="0" borderId="21" xfId="54" applyNumberFormat="1" applyFont="1" applyBorder="1" applyAlignment="1">
      <alignment horizontal="center" vertical="center"/>
      <protection/>
    </xf>
    <xf numFmtId="164" fontId="3" fillId="0" borderId="0" xfId="54" applyNumberFormat="1" applyFont="1" applyBorder="1" applyAlignment="1">
      <alignment horizontal="center" vertical="center"/>
      <protection/>
    </xf>
    <xf numFmtId="164" fontId="3" fillId="0" borderId="36" xfId="54" applyNumberFormat="1" applyFont="1" applyBorder="1" applyAlignment="1">
      <alignment horizontal="center" vertical="center"/>
      <protection/>
    </xf>
    <xf numFmtId="164" fontId="3" fillId="0" borderId="37" xfId="54" applyNumberFormat="1" applyFont="1" applyBorder="1" applyAlignment="1">
      <alignment horizontal="center" vertical="center"/>
      <protection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64" fontId="3" fillId="0" borderId="43" xfId="54" applyNumberFormat="1" applyFont="1" applyBorder="1" applyAlignment="1">
      <alignment horizontal="center" vertical="center" wrapText="1"/>
      <protection/>
    </xf>
    <xf numFmtId="164" fontId="3" fillId="0" borderId="44" xfId="54" applyNumberFormat="1" applyFont="1" applyBorder="1" applyAlignment="1">
      <alignment horizontal="center" vertical="center" wrapText="1"/>
      <protection/>
    </xf>
    <xf numFmtId="164" fontId="3" fillId="0" borderId="11" xfId="54" applyNumberFormat="1" applyFont="1" applyBorder="1" applyAlignment="1">
      <alignment horizontal="center" vertical="center" wrapText="1"/>
      <protection/>
    </xf>
    <xf numFmtId="164" fontId="3" fillId="0" borderId="45" xfId="54" applyNumberFormat="1" applyFont="1" applyBorder="1" applyAlignment="1">
      <alignment horizontal="center"/>
      <protection/>
    </xf>
    <xf numFmtId="164" fontId="3" fillId="0" borderId="46" xfId="54" applyNumberFormat="1" applyFont="1" applyBorder="1" applyAlignment="1">
      <alignment horizontal="center"/>
      <protection/>
    </xf>
    <xf numFmtId="164" fontId="3" fillId="0" borderId="47" xfId="54" applyNumberFormat="1" applyFont="1" applyBorder="1" applyAlignment="1">
      <alignment horizontal="center"/>
      <protection/>
    </xf>
    <xf numFmtId="164" fontId="3" fillId="0" borderId="13" xfId="54" applyNumberFormat="1" applyFont="1" applyBorder="1" applyAlignment="1">
      <alignment horizontal="center"/>
      <protection/>
    </xf>
    <xf numFmtId="164" fontId="3" fillId="0" borderId="24" xfId="54" applyNumberFormat="1" applyFont="1" applyBorder="1" applyAlignment="1">
      <alignment horizontal="left" wrapText="1"/>
      <protection/>
    </xf>
    <xf numFmtId="164" fontId="3" fillId="0" borderId="25" xfId="54" applyNumberFormat="1" applyFont="1" applyBorder="1" applyAlignment="1">
      <alignment horizontal="left" wrapText="1"/>
      <protection/>
    </xf>
    <xf numFmtId="164" fontId="3" fillId="0" borderId="13" xfId="54" applyNumberFormat="1" applyFont="1" applyBorder="1" applyAlignment="1">
      <alignment horizontal="left" wrapText="1"/>
      <protection/>
    </xf>
    <xf numFmtId="164" fontId="5" fillId="0" borderId="24" xfId="54" applyNumberFormat="1" applyFont="1" applyBorder="1" applyAlignment="1">
      <alignment horizontal="left"/>
      <protection/>
    </xf>
    <xf numFmtId="164" fontId="5" fillId="0" borderId="25" xfId="54" applyNumberFormat="1" applyFont="1" applyBorder="1" applyAlignment="1">
      <alignment horizontal="left"/>
      <protection/>
    </xf>
    <xf numFmtId="164" fontId="5" fillId="0" borderId="13" xfId="54" applyNumberFormat="1" applyFont="1" applyBorder="1" applyAlignment="1">
      <alignment horizontal="left"/>
      <protection/>
    </xf>
    <xf numFmtId="164" fontId="3" fillId="0" borderId="24" xfId="54" applyNumberFormat="1" applyFont="1" applyBorder="1" applyAlignment="1">
      <alignment horizontal="center" wrapText="1"/>
      <protection/>
    </xf>
    <xf numFmtId="164" fontId="3" fillId="0" borderId="25" xfId="54" applyNumberFormat="1" applyFont="1" applyBorder="1" applyAlignment="1">
      <alignment horizontal="center" wrapText="1"/>
      <protection/>
    </xf>
    <xf numFmtId="164" fontId="3" fillId="0" borderId="14" xfId="54" applyNumberFormat="1" applyFont="1" applyBorder="1" applyAlignment="1">
      <alignment horizontal="center" wrapText="1"/>
      <protection/>
    </xf>
    <xf numFmtId="164" fontId="5" fillId="0" borderId="15" xfId="54" applyNumberFormat="1" applyFont="1" applyBorder="1" applyAlignment="1">
      <alignment horizontal="center"/>
      <protection/>
    </xf>
    <xf numFmtId="164" fontId="5" fillId="0" borderId="24" xfId="54" applyNumberFormat="1" applyFont="1" applyBorder="1" applyAlignment="1">
      <alignment horizontal="center"/>
      <protection/>
    </xf>
    <xf numFmtId="164" fontId="5" fillId="0" borderId="25" xfId="54" applyNumberFormat="1" applyFont="1" applyBorder="1" applyAlignment="1">
      <alignment horizontal="center"/>
      <protection/>
    </xf>
    <xf numFmtId="164" fontId="5" fillId="0" borderId="14" xfId="54" applyNumberFormat="1" applyFont="1" applyBorder="1" applyAlignment="1">
      <alignment horizontal="center"/>
      <protection/>
    </xf>
    <xf numFmtId="164" fontId="3" fillId="0" borderId="27" xfId="54" applyNumberFormat="1" applyFont="1" applyBorder="1" applyAlignment="1">
      <alignment horizontal="center" wrapText="1"/>
      <protection/>
    </xf>
    <xf numFmtId="164" fontId="3" fillId="0" borderId="12" xfId="54" applyNumberFormat="1" applyFont="1" applyBorder="1" applyAlignment="1">
      <alignment horizontal="center" wrapText="1"/>
      <protection/>
    </xf>
    <xf numFmtId="164" fontId="3" fillId="0" borderId="13" xfId="54" applyNumberFormat="1" applyFont="1" applyBorder="1" applyAlignment="1">
      <alignment horizontal="center" wrapText="1"/>
      <protection/>
    </xf>
    <xf numFmtId="164" fontId="3" fillId="0" borderId="27" xfId="54" applyNumberFormat="1" applyFont="1" applyBorder="1" applyAlignment="1">
      <alignment/>
      <protection/>
    </xf>
    <xf numFmtId="164" fontId="3" fillId="0" borderId="12" xfId="54" applyNumberFormat="1" applyFont="1" applyBorder="1" applyAlignment="1">
      <alignment/>
      <protection/>
    </xf>
    <xf numFmtId="164" fontId="5" fillId="0" borderId="27" xfId="54" applyNumberFormat="1" applyFont="1" applyBorder="1" applyAlignment="1">
      <alignment horizontal="left"/>
      <protection/>
    </xf>
    <xf numFmtId="164" fontId="5" fillId="0" borderId="12" xfId="54" applyNumberFormat="1" applyFont="1" applyBorder="1" applyAlignment="1">
      <alignment horizontal="left"/>
      <protection/>
    </xf>
    <xf numFmtId="164" fontId="6" fillId="0" borderId="27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164" fontId="3" fillId="0" borderId="48" xfId="54" applyNumberFormat="1" applyFont="1" applyBorder="1" applyAlignment="1">
      <alignment horizontal="center" vertical="center" wrapText="1"/>
      <protection/>
    </xf>
    <xf numFmtId="164" fontId="3" fillId="0" borderId="49" xfId="54" applyNumberFormat="1" applyFont="1" applyBorder="1" applyAlignment="1">
      <alignment horizontal="center" vertical="center" wrapText="1"/>
      <protection/>
    </xf>
    <xf numFmtId="164" fontId="3" fillId="0" borderId="50" xfId="54" applyNumberFormat="1" applyFont="1" applyBorder="1" applyAlignment="1">
      <alignment horizontal="center" vertical="center" wrapText="1"/>
      <protection/>
    </xf>
    <xf numFmtId="164" fontId="3" fillId="0" borderId="27" xfId="54" applyNumberFormat="1" applyFont="1" applyBorder="1" applyAlignment="1">
      <alignment horizontal="center" vertical="center" wrapText="1"/>
      <protection/>
    </xf>
    <xf numFmtId="164" fontId="3" fillId="0" borderId="12" xfId="54" applyNumberFormat="1" applyFont="1" applyBorder="1" applyAlignment="1">
      <alignment horizontal="center" vertical="center" wrapText="1"/>
      <protection/>
    </xf>
    <xf numFmtId="164" fontId="3" fillId="0" borderId="15" xfId="54" applyNumberFormat="1" applyFont="1" applyBorder="1" applyAlignment="1">
      <alignment horizontal="center" vertical="center" wrapText="1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ZÁRSZÁM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7"/>
  <sheetViews>
    <sheetView zoomScalePageLayoutView="0" workbookViewId="0" topLeftCell="A142">
      <selection activeCell="A176" sqref="A176:F176"/>
    </sheetView>
  </sheetViews>
  <sheetFormatPr defaultColWidth="9.140625" defaultRowHeight="15"/>
  <cols>
    <col min="6" max="6" width="12.57421875" style="0" customWidth="1"/>
    <col min="7" max="9" width="10.57421875" style="0" customWidth="1"/>
  </cols>
  <sheetData>
    <row r="1" spans="1:9" ht="15" customHeight="1">
      <c r="A1" s="155" t="s">
        <v>109</v>
      </c>
      <c r="B1" s="156"/>
      <c r="C1" s="156"/>
      <c r="D1" s="156"/>
      <c r="E1" s="156"/>
      <c r="F1" s="156"/>
      <c r="G1" s="156"/>
      <c r="H1" s="156"/>
      <c r="I1" s="157"/>
    </row>
    <row r="2" spans="1:9" ht="15">
      <c r="A2" s="158"/>
      <c r="B2" s="159"/>
      <c r="C2" s="159"/>
      <c r="D2" s="159"/>
      <c r="E2" s="159"/>
      <c r="F2" s="159"/>
      <c r="G2" s="159"/>
      <c r="H2" s="159"/>
      <c r="I2" s="160"/>
    </row>
    <row r="3" spans="1:9" ht="15">
      <c r="A3" s="81" t="s">
        <v>0</v>
      </c>
      <c r="B3" s="161"/>
      <c r="C3" s="161"/>
      <c r="D3" s="161"/>
      <c r="E3" s="161"/>
      <c r="F3" s="161"/>
      <c r="G3" s="161"/>
      <c r="H3" s="161"/>
      <c r="I3" s="162"/>
    </row>
    <row r="4" spans="1:9" ht="15">
      <c r="A4" s="163"/>
      <c r="B4" s="164"/>
      <c r="C4" s="164"/>
      <c r="D4" s="164"/>
      <c r="E4" s="164"/>
      <c r="F4" s="164"/>
      <c r="G4" s="164"/>
      <c r="H4" s="164"/>
      <c r="I4" s="165"/>
    </row>
    <row r="5" spans="1:9" ht="15">
      <c r="A5" s="163"/>
      <c r="B5" s="164"/>
      <c r="C5" s="164"/>
      <c r="D5" s="164"/>
      <c r="E5" s="164"/>
      <c r="F5" s="164"/>
      <c r="G5" s="164"/>
      <c r="H5" s="164"/>
      <c r="I5" s="165"/>
    </row>
    <row r="6" spans="1:9" ht="15.75" thickBot="1">
      <c r="A6" s="117"/>
      <c r="B6" s="118"/>
      <c r="C6" s="118"/>
      <c r="D6" s="118"/>
      <c r="E6" s="118"/>
      <c r="F6" s="118"/>
      <c r="G6" s="118"/>
      <c r="H6" s="118"/>
      <c r="I6" s="119"/>
    </row>
    <row r="7" spans="1:9" ht="51.75" thickBot="1">
      <c r="A7" s="120" t="s">
        <v>1</v>
      </c>
      <c r="B7" s="121"/>
      <c r="C7" s="121"/>
      <c r="D7" s="121"/>
      <c r="E7" s="121"/>
      <c r="F7" s="122"/>
      <c r="G7" s="1" t="s">
        <v>110</v>
      </c>
      <c r="H7" s="2" t="s">
        <v>111</v>
      </c>
      <c r="I7" s="1" t="s">
        <v>112</v>
      </c>
    </row>
    <row r="8" spans="1:9" ht="15.75" thickBot="1">
      <c r="A8" s="123">
        <v>1</v>
      </c>
      <c r="B8" s="124"/>
      <c r="C8" s="124"/>
      <c r="D8" s="124"/>
      <c r="E8" s="124"/>
      <c r="F8" s="125"/>
      <c r="G8" s="3">
        <v>2</v>
      </c>
      <c r="H8" s="4">
        <v>3</v>
      </c>
      <c r="I8" s="3">
        <v>4</v>
      </c>
    </row>
    <row r="9" spans="1:9" ht="15">
      <c r="A9" s="81" t="s">
        <v>2</v>
      </c>
      <c r="B9" s="82"/>
      <c r="C9" s="82"/>
      <c r="D9" s="82"/>
      <c r="E9" s="82"/>
      <c r="F9" s="82"/>
      <c r="G9" s="112"/>
      <c r="H9" s="82"/>
      <c r="I9" s="83"/>
    </row>
    <row r="10" spans="1:9" ht="15">
      <c r="A10" s="84"/>
      <c r="B10" s="85"/>
      <c r="C10" s="85"/>
      <c r="D10" s="85"/>
      <c r="E10" s="85"/>
      <c r="F10" s="85"/>
      <c r="G10" s="85"/>
      <c r="H10" s="85"/>
      <c r="I10" s="86"/>
    </row>
    <row r="11" spans="1:9" ht="15">
      <c r="A11" s="87" t="s">
        <v>3</v>
      </c>
      <c r="B11" s="88"/>
      <c r="C11" s="88"/>
      <c r="D11" s="88"/>
      <c r="E11" s="88"/>
      <c r="F11" s="88"/>
      <c r="G11" s="5">
        <v>320</v>
      </c>
      <c r="H11" s="6">
        <v>355</v>
      </c>
      <c r="I11" s="49">
        <v>355</v>
      </c>
    </row>
    <row r="12" spans="1:9" ht="15">
      <c r="A12" s="87" t="s">
        <v>4</v>
      </c>
      <c r="B12" s="88"/>
      <c r="C12" s="88"/>
      <c r="D12" s="88"/>
      <c r="E12" s="88"/>
      <c r="F12" s="88"/>
      <c r="G12" s="5">
        <v>25289</v>
      </c>
      <c r="H12" s="48">
        <v>49792</v>
      </c>
      <c r="I12" s="8">
        <v>49792</v>
      </c>
    </row>
    <row r="13" spans="1:9" ht="16.5">
      <c r="A13" s="87" t="s">
        <v>5</v>
      </c>
      <c r="B13" s="88"/>
      <c r="C13" s="88"/>
      <c r="D13" s="88"/>
      <c r="E13" s="88"/>
      <c r="F13" s="88"/>
      <c r="G13" s="9"/>
      <c r="H13" s="6">
        <v>10</v>
      </c>
      <c r="I13" s="50">
        <v>11</v>
      </c>
    </row>
    <row r="14" spans="1:9" ht="15">
      <c r="A14" s="87" t="s">
        <v>6</v>
      </c>
      <c r="B14" s="88"/>
      <c r="C14" s="88"/>
      <c r="D14" s="88"/>
      <c r="E14" s="88"/>
      <c r="F14" s="88"/>
      <c r="G14" s="5">
        <v>30000</v>
      </c>
      <c r="H14" s="6">
        <v>54523</v>
      </c>
      <c r="I14" s="7">
        <v>54523</v>
      </c>
    </row>
    <row r="15" spans="1:9" ht="15">
      <c r="A15" s="87" t="s">
        <v>7</v>
      </c>
      <c r="B15" s="88"/>
      <c r="C15" s="88"/>
      <c r="D15" s="88"/>
      <c r="E15" s="88"/>
      <c r="F15" s="88"/>
      <c r="G15" s="11">
        <v>-4861</v>
      </c>
      <c r="H15" s="6">
        <v>-4971</v>
      </c>
      <c r="I15" s="12">
        <v>-4971</v>
      </c>
    </row>
    <row r="16" spans="1:9" ht="15">
      <c r="A16" s="87" t="s">
        <v>8</v>
      </c>
      <c r="B16" s="88"/>
      <c r="C16" s="88"/>
      <c r="D16" s="88"/>
      <c r="E16" s="88"/>
      <c r="F16" s="88"/>
      <c r="G16" s="5">
        <v>150</v>
      </c>
      <c r="H16" s="6">
        <v>230</v>
      </c>
      <c r="I16" s="7">
        <v>229</v>
      </c>
    </row>
    <row r="17" spans="1:9" ht="15">
      <c r="A17" s="65" t="s">
        <v>9</v>
      </c>
      <c r="B17" s="66"/>
      <c r="C17" s="66"/>
      <c r="D17" s="66"/>
      <c r="E17" s="66"/>
      <c r="F17" s="66"/>
      <c r="G17" s="5">
        <f>G11+G12</f>
        <v>25609</v>
      </c>
      <c r="H17" s="5">
        <f>H11+H12</f>
        <v>50147</v>
      </c>
      <c r="I17" s="8">
        <f>I11+I12</f>
        <v>50147</v>
      </c>
    </row>
    <row r="18" spans="1:9" ht="15">
      <c r="A18" s="147"/>
      <c r="B18" s="148"/>
      <c r="C18" s="148"/>
      <c r="D18" s="148"/>
      <c r="E18" s="148"/>
      <c r="F18" s="148"/>
      <c r="G18" s="148"/>
      <c r="H18" s="148"/>
      <c r="I18" s="149"/>
    </row>
    <row r="19" spans="1:15" ht="15">
      <c r="A19" s="81" t="s">
        <v>10</v>
      </c>
      <c r="B19" s="82"/>
      <c r="C19" s="82"/>
      <c r="D19" s="82"/>
      <c r="E19" s="82"/>
      <c r="F19" s="82"/>
      <c r="G19" s="82"/>
      <c r="H19" s="82"/>
      <c r="I19" s="83"/>
      <c r="O19" s="47"/>
    </row>
    <row r="20" spans="1:9" ht="15">
      <c r="A20" s="84"/>
      <c r="B20" s="85"/>
      <c r="C20" s="85"/>
      <c r="D20" s="85"/>
      <c r="E20" s="85"/>
      <c r="F20" s="85"/>
      <c r="G20" s="85"/>
      <c r="H20" s="85"/>
      <c r="I20" s="86"/>
    </row>
    <row r="21" spans="1:9" ht="16.5">
      <c r="A21" s="150" t="s">
        <v>11</v>
      </c>
      <c r="B21" s="151"/>
      <c r="C21" s="151"/>
      <c r="D21" s="151"/>
      <c r="E21" s="151"/>
      <c r="F21" s="151"/>
      <c r="G21" s="9"/>
      <c r="H21" s="13"/>
      <c r="I21" s="10"/>
    </row>
    <row r="22" spans="1:9" ht="15">
      <c r="A22" s="87" t="s">
        <v>12</v>
      </c>
      <c r="B22" s="88"/>
      <c r="C22" s="88"/>
      <c r="D22" s="88"/>
      <c r="E22" s="88"/>
      <c r="F22" s="88"/>
      <c r="G22" s="14">
        <v>8490</v>
      </c>
      <c r="H22" s="6">
        <v>8490</v>
      </c>
      <c r="I22" s="15">
        <v>8490</v>
      </c>
    </row>
    <row r="23" spans="1:9" ht="15">
      <c r="A23" s="150" t="s">
        <v>13</v>
      </c>
      <c r="B23" s="151"/>
      <c r="C23" s="151"/>
      <c r="D23" s="151"/>
      <c r="E23" s="151"/>
      <c r="F23" s="151"/>
      <c r="G23" s="14"/>
      <c r="H23" s="6">
        <v>5</v>
      </c>
      <c r="I23" s="15">
        <v>5</v>
      </c>
    </row>
    <row r="24" spans="1:9" ht="15.75" customHeight="1">
      <c r="A24" s="152" t="s">
        <v>14</v>
      </c>
      <c r="B24" s="153"/>
      <c r="C24" s="153"/>
      <c r="D24" s="153"/>
      <c r="E24" s="153"/>
      <c r="F24" s="154"/>
      <c r="G24" s="14"/>
      <c r="H24" s="16"/>
      <c r="I24" s="17"/>
    </row>
    <row r="25" spans="1:9" ht="15">
      <c r="A25" s="87" t="s">
        <v>15</v>
      </c>
      <c r="B25" s="88"/>
      <c r="C25" s="88"/>
      <c r="D25" s="88"/>
      <c r="E25" s="88"/>
      <c r="F25" s="88"/>
      <c r="G25" s="14">
        <v>6541</v>
      </c>
      <c r="H25" s="6">
        <v>6416</v>
      </c>
      <c r="I25" s="15">
        <v>6416</v>
      </c>
    </row>
    <row r="26" spans="1:9" ht="15">
      <c r="A26" s="87" t="s">
        <v>16</v>
      </c>
      <c r="B26" s="88"/>
      <c r="C26" s="88"/>
      <c r="D26" s="88"/>
      <c r="E26" s="88"/>
      <c r="F26" s="88"/>
      <c r="G26" s="14"/>
      <c r="H26" s="6"/>
      <c r="I26" s="15"/>
    </row>
    <row r="27" spans="1:9" ht="15">
      <c r="A27" s="87" t="s">
        <v>108</v>
      </c>
      <c r="B27" s="88"/>
      <c r="C27" s="88"/>
      <c r="D27" s="88"/>
      <c r="E27" s="88"/>
      <c r="F27" s="88"/>
      <c r="G27" s="14"/>
      <c r="H27" s="6">
        <v>723</v>
      </c>
      <c r="I27" s="15">
        <v>723</v>
      </c>
    </row>
    <row r="28" spans="1:9" ht="15">
      <c r="A28" s="65" t="s">
        <v>17</v>
      </c>
      <c r="B28" s="66"/>
      <c r="C28" s="66"/>
      <c r="D28" s="66"/>
      <c r="E28" s="66"/>
      <c r="F28" s="66"/>
      <c r="G28" s="5">
        <f>SUM(G22:G27)</f>
        <v>15031</v>
      </c>
      <c r="H28" s="5">
        <f>SUM(H22:H27)</f>
        <v>15634</v>
      </c>
      <c r="I28" s="8">
        <f>SUM(I22:I27)</f>
        <v>15634</v>
      </c>
    </row>
    <row r="29" spans="1:9" ht="15">
      <c r="A29" s="147"/>
      <c r="B29" s="148"/>
      <c r="C29" s="148"/>
      <c r="D29" s="148"/>
      <c r="E29" s="148"/>
      <c r="F29" s="148"/>
      <c r="G29" s="148"/>
      <c r="H29" s="148"/>
      <c r="I29" s="149"/>
    </row>
    <row r="30" spans="1:9" ht="15">
      <c r="A30" s="81" t="s">
        <v>18</v>
      </c>
      <c r="B30" s="82"/>
      <c r="C30" s="82"/>
      <c r="D30" s="82"/>
      <c r="E30" s="82"/>
      <c r="F30" s="82"/>
      <c r="G30" s="82"/>
      <c r="H30" s="82"/>
      <c r="I30" s="83"/>
    </row>
    <row r="31" spans="1:9" ht="15">
      <c r="A31" s="84"/>
      <c r="B31" s="85"/>
      <c r="C31" s="85"/>
      <c r="D31" s="85"/>
      <c r="E31" s="85"/>
      <c r="F31" s="85"/>
      <c r="G31" s="85"/>
      <c r="H31" s="85"/>
      <c r="I31" s="86"/>
    </row>
    <row r="32" spans="1:9" ht="15">
      <c r="A32" s="79" t="s">
        <v>19</v>
      </c>
      <c r="B32" s="80"/>
      <c r="C32" s="80"/>
      <c r="D32" s="80"/>
      <c r="E32" s="80"/>
      <c r="F32" s="102"/>
      <c r="G32" s="5"/>
      <c r="H32" s="6"/>
      <c r="I32" s="8"/>
    </row>
    <row r="33" spans="1:9" ht="15" customHeight="1">
      <c r="A33" s="127" t="s">
        <v>20</v>
      </c>
      <c r="B33" s="128"/>
      <c r="C33" s="128"/>
      <c r="D33" s="128"/>
      <c r="E33" s="128"/>
      <c r="F33" s="129"/>
      <c r="G33" s="5"/>
      <c r="H33" s="6"/>
      <c r="I33" s="8"/>
    </row>
    <row r="34" spans="1:9" ht="15">
      <c r="A34" s="79" t="s">
        <v>21</v>
      </c>
      <c r="B34" s="80"/>
      <c r="C34" s="80"/>
      <c r="D34" s="80"/>
      <c r="E34" s="80"/>
      <c r="F34" s="102"/>
      <c r="G34" s="5"/>
      <c r="H34" s="6"/>
      <c r="I34" s="8"/>
    </row>
    <row r="35" spans="1:9" ht="15">
      <c r="A35" s="65" t="s">
        <v>22</v>
      </c>
      <c r="B35" s="66"/>
      <c r="C35" s="66"/>
      <c r="D35" s="66"/>
      <c r="E35" s="66"/>
      <c r="F35" s="66"/>
      <c r="G35" s="5">
        <f>SUM(G32:G34)</f>
        <v>0</v>
      </c>
      <c r="H35" s="5">
        <f>SUM(H32:H34)</f>
        <v>0</v>
      </c>
      <c r="I35" s="8">
        <f>SUM(I32:I34)</f>
        <v>0</v>
      </c>
    </row>
    <row r="36" spans="1:9" ht="15">
      <c r="A36" s="147"/>
      <c r="B36" s="148"/>
      <c r="C36" s="148"/>
      <c r="D36" s="148"/>
      <c r="E36" s="148"/>
      <c r="F36" s="148"/>
      <c r="G36" s="148"/>
      <c r="H36" s="148"/>
      <c r="I36" s="149"/>
    </row>
    <row r="37" spans="1:9" ht="15">
      <c r="A37" s="81" t="s">
        <v>23</v>
      </c>
      <c r="B37" s="82"/>
      <c r="C37" s="82"/>
      <c r="D37" s="82"/>
      <c r="E37" s="82"/>
      <c r="F37" s="82"/>
      <c r="G37" s="82"/>
      <c r="H37" s="82"/>
      <c r="I37" s="83"/>
    </row>
    <row r="38" spans="1:9" ht="15">
      <c r="A38" s="84"/>
      <c r="B38" s="85"/>
      <c r="C38" s="85"/>
      <c r="D38" s="85"/>
      <c r="E38" s="85"/>
      <c r="F38" s="85"/>
      <c r="G38" s="85"/>
      <c r="H38" s="85"/>
      <c r="I38" s="86"/>
    </row>
    <row r="39" spans="1:9" ht="16.5">
      <c r="A39" s="145" t="s">
        <v>24</v>
      </c>
      <c r="B39" s="146"/>
      <c r="C39" s="146"/>
      <c r="D39" s="146"/>
      <c r="E39" s="146"/>
      <c r="F39" s="146"/>
      <c r="G39" s="14">
        <v>1665</v>
      </c>
      <c r="H39" s="6">
        <v>3344</v>
      </c>
      <c r="I39" s="18">
        <v>3344</v>
      </c>
    </row>
    <row r="40" spans="1:9" ht="15">
      <c r="A40" s="87" t="s">
        <v>25</v>
      </c>
      <c r="B40" s="88"/>
      <c r="C40" s="88"/>
      <c r="D40" s="88"/>
      <c r="E40" s="88"/>
      <c r="F40" s="88"/>
      <c r="G40" s="14"/>
      <c r="H40" s="6"/>
      <c r="I40" s="18"/>
    </row>
    <row r="41" spans="1:9" ht="15">
      <c r="A41" s="87" t="s">
        <v>26</v>
      </c>
      <c r="B41" s="88"/>
      <c r="C41" s="88"/>
      <c r="D41" s="88"/>
      <c r="E41" s="88"/>
      <c r="F41" s="88"/>
      <c r="G41" s="14"/>
      <c r="H41" s="6"/>
      <c r="I41" s="18"/>
    </row>
    <row r="42" spans="1:9" ht="15">
      <c r="A42" s="87" t="s">
        <v>27</v>
      </c>
      <c r="B42" s="88"/>
      <c r="C42" s="88"/>
      <c r="D42" s="88"/>
      <c r="E42" s="88"/>
      <c r="F42" s="88"/>
      <c r="G42" s="14"/>
      <c r="H42" s="6"/>
      <c r="I42" s="18"/>
    </row>
    <row r="43" spans="1:9" ht="15">
      <c r="A43" s="143" t="s">
        <v>28</v>
      </c>
      <c r="B43" s="144"/>
      <c r="C43" s="144"/>
      <c r="D43" s="144"/>
      <c r="E43" s="144"/>
      <c r="F43" s="144"/>
      <c r="G43" s="5">
        <f>G39+G41</f>
        <v>1665</v>
      </c>
      <c r="H43" s="5">
        <f>H39+H41</f>
        <v>3344</v>
      </c>
      <c r="I43" s="8">
        <f>I39+I41</f>
        <v>3344</v>
      </c>
    </row>
    <row r="44" spans="1:9" ht="16.5">
      <c r="A44" s="89"/>
      <c r="B44" s="90"/>
      <c r="C44" s="90"/>
      <c r="D44" s="90"/>
      <c r="E44" s="90"/>
      <c r="F44" s="90"/>
      <c r="G44" s="90"/>
      <c r="H44" s="90"/>
      <c r="I44" s="136"/>
    </row>
    <row r="45" spans="1:9" ht="16.5">
      <c r="A45" s="137" t="s">
        <v>29</v>
      </c>
      <c r="B45" s="138"/>
      <c r="C45" s="138"/>
      <c r="D45" s="138"/>
      <c r="E45" s="138"/>
      <c r="F45" s="138"/>
      <c r="G45" s="138"/>
      <c r="H45" s="138"/>
      <c r="I45" s="139"/>
    </row>
    <row r="46" spans="1:9" ht="16.5">
      <c r="A46" s="130" t="s">
        <v>30</v>
      </c>
      <c r="B46" s="131"/>
      <c r="C46" s="131"/>
      <c r="D46" s="131"/>
      <c r="E46" s="131"/>
      <c r="F46" s="132"/>
      <c r="G46" s="19"/>
      <c r="H46" s="20"/>
      <c r="I46" s="21"/>
    </row>
    <row r="47" spans="1:9" ht="16.5">
      <c r="A47" s="130" t="s">
        <v>31</v>
      </c>
      <c r="B47" s="131"/>
      <c r="C47" s="131"/>
      <c r="D47" s="131"/>
      <c r="E47" s="131"/>
      <c r="F47" s="132"/>
      <c r="G47" s="19"/>
      <c r="H47" s="20"/>
      <c r="I47" s="21"/>
    </row>
    <row r="48" spans="1:9" ht="16.5">
      <c r="A48" s="130" t="s">
        <v>32</v>
      </c>
      <c r="B48" s="131"/>
      <c r="C48" s="131"/>
      <c r="D48" s="131"/>
      <c r="E48" s="131"/>
      <c r="F48" s="132"/>
      <c r="G48" s="19">
        <f>SUM(G46:G47)</f>
        <v>0</v>
      </c>
      <c r="H48" s="19">
        <f>SUM(H46:H47)</f>
        <v>0</v>
      </c>
      <c r="I48" s="45">
        <f>SUM(I46:I47)</f>
        <v>0</v>
      </c>
    </row>
    <row r="49" spans="1:9" ht="15">
      <c r="A49" s="65"/>
      <c r="B49" s="66"/>
      <c r="C49" s="66"/>
      <c r="D49" s="66"/>
      <c r="E49" s="66"/>
      <c r="F49" s="66"/>
      <c r="G49" s="66"/>
      <c r="H49" s="66"/>
      <c r="I49" s="67"/>
    </row>
    <row r="50" spans="1:9" ht="15" customHeight="1">
      <c r="A50" s="140" t="s">
        <v>33</v>
      </c>
      <c r="B50" s="141"/>
      <c r="C50" s="141"/>
      <c r="D50" s="141"/>
      <c r="E50" s="141"/>
      <c r="F50" s="141"/>
      <c r="G50" s="5">
        <v>95</v>
      </c>
      <c r="H50" s="6"/>
      <c r="I50" s="7"/>
    </row>
    <row r="51" spans="1:9" ht="15">
      <c r="A51" s="133"/>
      <c r="B51" s="134"/>
      <c r="C51" s="134"/>
      <c r="D51" s="134"/>
      <c r="E51" s="134"/>
      <c r="F51" s="134"/>
      <c r="G51" s="134"/>
      <c r="H51" s="134"/>
      <c r="I51" s="135"/>
    </row>
    <row r="52" spans="1:9" ht="15" customHeight="1">
      <c r="A52" s="133" t="s">
        <v>34</v>
      </c>
      <c r="B52" s="134"/>
      <c r="C52" s="134"/>
      <c r="D52" s="134"/>
      <c r="E52" s="134"/>
      <c r="F52" s="142"/>
      <c r="G52" s="5">
        <f>G17+G28+G35+G43+G48+G50</f>
        <v>42400</v>
      </c>
      <c r="H52" s="5">
        <f>H17+H28+H35+H43+H48+H50</f>
        <v>69125</v>
      </c>
      <c r="I52" s="8">
        <f>I17+I28+I35+I43+I48+I50</f>
        <v>69125</v>
      </c>
    </row>
    <row r="53" spans="1:9" ht="15">
      <c r="A53" s="65"/>
      <c r="B53" s="66"/>
      <c r="C53" s="66"/>
      <c r="D53" s="66"/>
      <c r="E53" s="66"/>
      <c r="F53" s="66"/>
      <c r="G53" s="66"/>
      <c r="H53" s="66"/>
      <c r="I53" s="67"/>
    </row>
    <row r="54" spans="1:9" ht="15">
      <c r="A54" s="81" t="s">
        <v>35</v>
      </c>
      <c r="B54" s="82"/>
      <c r="C54" s="82"/>
      <c r="D54" s="82"/>
      <c r="E54" s="82"/>
      <c r="F54" s="82"/>
      <c r="G54" s="82"/>
      <c r="H54" s="82"/>
      <c r="I54" s="83"/>
    </row>
    <row r="55" spans="1:9" ht="15">
      <c r="A55" s="84"/>
      <c r="B55" s="85"/>
      <c r="C55" s="85"/>
      <c r="D55" s="85"/>
      <c r="E55" s="85"/>
      <c r="F55" s="85"/>
      <c r="G55" s="85"/>
      <c r="H55" s="85"/>
      <c r="I55" s="86"/>
    </row>
    <row r="56" spans="1:9" ht="16.5">
      <c r="A56" s="87" t="s">
        <v>36</v>
      </c>
      <c r="B56" s="88"/>
      <c r="C56" s="88"/>
      <c r="D56" s="88"/>
      <c r="E56" s="88"/>
      <c r="F56" s="88"/>
      <c r="G56" s="9"/>
      <c r="H56" s="6"/>
      <c r="I56" s="22"/>
    </row>
    <row r="57" spans="1:9" ht="15">
      <c r="A57" s="87" t="s">
        <v>37</v>
      </c>
      <c r="B57" s="88"/>
      <c r="C57" s="88"/>
      <c r="D57" s="88"/>
      <c r="E57" s="88"/>
      <c r="F57" s="88"/>
      <c r="G57" s="5">
        <v>11509</v>
      </c>
      <c r="H57" s="6">
        <v>11509</v>
      </c>
      <c r="I57" s="8">
        <v>11509</v>
      </c>
    </row>
    <row r="58" spans="1:9" ht="15">
      <c r="A58" s="79" t="s">
        <v>38</v>
      </c>
      <c r="B58" s="80"/>
      <c r="C58" s="80"/>
      <c r="D58" s="80"/>
      <c r="E58" s="80"/>
      <c r="F58" s="102"/>
      <c r="G58" s="5"/>
      <c r="H58" s="6"/>
      <c r="I58" s="8"/>
    </row>
    <row r="59" spans="1:9" ht="15">
      <c r="A59" s="87" t="s">
        <v>39</v>
      </c>
      <c r="B59" s="88"/>
      <c r="C59" s="88"/>
      <c r="D59" s="88"/>
      <c r="E59" s="88"/>
      <c r="F59" s="88"/>
      <c r="G59" s="5"/>
      <c r="H59" s="6"/>
      <c r="I59" s="8"/>
    </row>
    <row r="60" spans="1:9" ht="15">
      <c r="A60" s="79" t="s">
        <v>37</v>
      </c>
      <c r="B60" s="80"/>
      <c r="C60" s="80"/>
      <c r="D60" s="80"/>
      <c r="E60" s="80"/>
      <c r="F60" s="102"/>
      <c r="G60" s="5"/>
      <c r="H60" s="6"/>
      <c r="I60" s="8"/>
    </row>
    <row r="61" spans="1:9" ht="15">
      <c r="A61" s="79" t="s">
        <v>38</v>
      </c>
      <c r="B61" s="80"/>
      <c r="C61" s="80"/>
      <c r="D61" s="80"/>
      <c r="E61" s="80"/>
      <c r="F61" s="102"/>
      <c r="G61" s="5"/>
      <c r="H61" s="6"/>
      <c r="I61" s="8"/>
    </row>
    <row r="62" spans="1:9" ht="15" customHeight="1">
      <c r="A62" s="127" t="s">
        <v>40</v>
      </c>
      <c r="B62" s="128"/>
      <c r="C62" s="128"/>
      <c r="D62" s="128"/>
      <c r="E62" s="128"/>
      <c r="F62" s="129"/>
      <c r="G62" s="23">
        <f>G57+G58+G60+G61</f>
        <v>11509</v>
      </c>
      <c r="H62" s="23">
        <f>H57+H58+H60+H61</f>
        <v>11509</v>
      </c>
      <c r="I62" s="46">
        <f>I57+I58+I60+I61</f>
        <v>11509</v>
      </c>
    </row>
    <row r="63" spans="1:9" ht="15" customHeight="1">
      <c r="A63" s="133" t="s">
        <v>41</v>
      </c>
      <c r="B63" s="134"/>
      <c r="C63" s="134"/>
      <c r="D63" s="134"/>
      <c r="E63" s="134"/>
      <c r="F63" s="134"/>
      <c r="G63" s="134"/>
      <c r="H63" s="134"/>
      <c r="I63" s="135"/>
    </row>
    <row r="64" spans="1:9" ht="15">
      <c r="A64" s="81" t="s">
        <v>42</v>
      </c>
      <c r="B64" s="82"/>
      <c r="C64" s="82"/>
      <c r="D64" s="82"/>
      <c r="E64" s="82"/>
      <c r="F64" s="82"/>
      <c r="G64" s="82"/>
      <c r="H64" s="82"/>
      <c r="I64" s="83"/>
    </row>
    <row r="65" spans="1:9" ht="15">
      <c r="A65" s="84"/>
      <c r="B65" s="85"/>
      <c r="C65" s="85"/>
      <c r="D65" s="85"/>
      <c r="E65" s="85"/>
      <c r="F65" s="85"/>
      <c r="G65" s="85"/>
      <c r="H65" s="85"/>
      <c r="I65" s="86"/>
    </row>
    <row r="66" spans="1:9" ht="15">
      <c r="A66" s="79" t="s">
        <v>43</v>
      </c>
      <c r="B66" s="80"/>
      <c r="C66" s="80"/>
      <c r="D66" s="80"/>
      <c r="E66" s="80"/>
      <c r="F66" s="102"/>
      <c r="G66" s="24"/>
      <c r="H66" s="6"/>
      <c r="I66" s="25"/>
    </row>
    <row r="67" spans="1:9" ht="15">
      <c r="A67" s="79" t="s">
        <v>44</v>
      </c>
      <c r="B67" s="80"/>
      <c r="C67" s="80"/>
      <c r="D67" s="80"/>
      <c r="E67" s="80"/>
      <c r="F67" s="102"/>
      <c r="G67" s="14">
        <v>0</v>
      </c>
      <c r="H67" s="6">
        <v>0</v>
      </c>
      <c r="I67" s="26">
        <v>0</v>
      </c>
    </row>
    <row r="68" spans="1:9" ht="15">
      <c r="A68" s="79" t="s">
        <v>45</v>
      </c>
      <c r="B68" s="80"/>
      <c r="C68" s="80"/>
      <c r="D68" s="80"/>
      <c r="E68" s="80"/>
      <c r="F68" s="102"/>
      <c r="G68" s="11">
        <f>G66+G67</f>
        <v>0</v>
      </c>
      <c r="H68" s="6">
        <f>H66+H67</f>
        <v>0</v>
      </c>
      <c r="I68" s="12">
        <f>I66+I67</f>
        <v>0</v>
      </c>
    </row>
    <row r="69" spans="1:9" ht="15">
      <c r="A69" s="79" t="s">
        <v>46</v>
      </c>
      <c r="B69" s="80"/>
      <c r="C69" s="80"/>
      <c r="D69" s="80"/>
      <c r="E69" s="80"/>
      <c r="F69" s="102"/>
      <c r="G69" s="11"/>
      <c r="H69" s="6"/>
      <c r="I69" s="12"/>
    </row>
    <row r="70" spans="1:9" ht="15">
      <c r="A70" s="79" t="s">
        <v>47</v>
      </c>
      <c r="B70" s="80"/>
      <c r="C70" s="80"/>
      <c r="D70" s="80"/>
      <c r="E70" s="80"/>
      <c r="F70" s="102"/>
      <c r="G70" s="11">
        <v>0</v>
      </c>
      <c r="H70" s="11">
        <v>0</v>
      </c>
      <c r="I70" s="12">
        <v>0</v>
      </c>
    </row>
    <row r="71" spans="1:9" ht="15">
      <c r="A71" s="79" t="s">
        <v>48</v>
      </c>
      <c r="B71" s="80"/>
      <c r="C71" s="80"/>
      <c r="D71" s="80"/>
      <c r="E71" s="80"/>
      <c r="F71" s="102"/>
      <c r="G71" s="11">
        <v>0</v>
      </c>
      <c r="H71" s="11">
        <v>0</v>
      </c>
      <c r="I71" s="12">
        <v>0</v>
      </c>
    </row>
    <row r="72" spans="1:9" ht="15">
      <c r="A72" s="79" t="s">
        <v>40</v>
      </c>
      <c r="B72" s="80"/>
      <c r="C72" s="80"/>
      <c r="D72" s="80"/>
      <c r="E72" s="80"/>
      <c r="F72" s="102"/>
      <c r="G72" s="11">
        <f>G67+G68+G70+G71</f>
        <v>0</v>
      </c>
      <c r="H72" s="11">
        <f>H67+H68+H70+H71</f>
        <v>0</v>
      </c>
      <c r="I72" s="12">
        <f>I67+I68+I70+I71</f>
        <v>0</v>
      </c>
    </row>
    <row r="73" spans="1:9" ht="15">
      <c r="A73" s="51"/>
      <c r="B73" s="52"/>
      <c r="C73" s="52"/>
      <c r="D73" s="52"/>
      <c r="E73" s="52"/>
      <c r="F73" s="52"/>
      <c r="G73" s="52"/>
      <c r="H73" s="52"/>
      <c r="I73" s="53"/>
    </row>
    <row r="74" spans="1:9" ht="15">
      <c r="A74" s="81" t="s">
        <v>49</v>
      </c>
      <c r="B74" s="82"/>
      <c r="C74" s="82"/>
      <c r="D74" s="82"/>
      <c r="E74" s="82"/>
      <c r="F74" s="82"/>
      <c r="G74" s="82"/>
      <c r="H74" s="82"/>
      <c r="I74" s="83"/>
    </row>
    <row r="75" spans="1:9" ht="15">
      <c r="A75" s="84"/>
      <c r="B75" s="85"/>
      <c r="C75" s="85"/>
      <c r="D75" s="85"/>
      <c r="E75" s="85"/>
      <c r="F75" s="85"/>
      <c r="G75" s="85"/>
      <c r="H75" s="85"/>
      <c r="I75" s="86"/>
    </row>
    <row r="76" spans="1:9" ht="15">
      <c r="A76" s="79" t="s">
        <v>43</v>
      </c>
      <c r="B76" s="80"/>
      <c r="C76" s="80"/>
      <c r="D76" s="80"/>
      <c r="E76" s="80"/>
      <c r="F76" s="102"/>
      <c r="G76" s="24"/>
      <c r="H76" s="6"/>
      <c r="I76" s="25"/>
    </row>
    <row r="77" spans="1:9" ht="15">
      <c r="A77" s="79" t="s">
        <v>50</v>
      </c>
      <c r="B77" s="80"/>
      <c r="C77" s="80"/>
      <c r="D77" s="80"/>
      <c r="E77" s="80"/>
      <c r="F77" s="102"/>
      <c r="G77" s="14">
        <v>0</v>
      </c>
      <c r="H77" s="14">
        <v>0</v>
      </c>
      <c r="I77" s="18">
        <v>0</v>
      </c>
    </row>
    <row r="78" spans="1:9" ht="15">
      <c r="A78" s="79" t="s">
        <v>51</v>
      </c>
      <c r="B78" s="80"/>
      <c r="C78" s="80"/>
      <c r="D78" s="80"/>
      <c r="E78" s="80"/>
      <c r="F78" s="102"/>
      <c r="G78" s="11">
        <f>G76+G77</f>
        <v>0</v>
      </c>
      <c r="H78" s="6">
        <f>H76+H77</f>
        <v>0</v>
      </c>
      <c r="I78" s="12">
        <f>I76+I77</f>
        <v>0</v>
      </c>
    </row>
    <row r="79" spans="1:9" ht="15">
      <c r="A79" s="79" t="s">
        <v>46</v>
      </c>
      <c r="B79" s="80"/>
      <c r="C79" s="80"/>
      <c r="D79" s="80"/>
      <c r="E79" s="80"/>
      <c r="F79" s="102"/>
      <c r="G79" s="11"/>
      <c r="H79" s="6"/>
      <c r="I79" s="12"/>
    </row>
    <row r="80" spans="1:9" ht="15">
      <c r="A80" s="79" t="s">
        <v>52</v>
      </c>
      <c r="B80" s="80"/>
      <c r="C80" s="80"/>
      <c r="D80" s="80"/>
      <c r="E80" s="80"/>
      <c r="F80" s="102"/>
      <c r="G80" s="11">
        <v>0</v>
      </c>
      <c r="H80" s="11">
        <v>0</v>
      </c>
      <c r="I80" s="12">
        <v>0</v>
      </c>
    </row>
    <row r="81" spans="1:9" ht="15">
      <c r="A81" s="79" t="s">
        <v>53</v>
      </c>
      <c r="B81" s="80"/>
      <c r="C81" s="80"/>
      <c r="D81" s="80"/>
      <c r="E81" s="80"/>
      <c r="F81" s="102"/>
      <c r="G81" s="11">
        <v>0</v>
      </c>
      <c r="H81" s="11">
        <v>0</v>
      </c>
      <c r="I81" s="12">
        <v>0</v>
      </c>
    </row>
    <row r="82" spans="1:9" ht="15">
      <c r="A82" s="79" t="s">
        <v>40</v>
      </c>
      <c r="B82" s="80"/>
      <c r="C82" s="80"/>
      <c r="D82" s="80"/>
      <c r="E82" s="80"/>
      <c r="F82" s="102"/>
      <c r="G82" s="11">
        <f>G77+G78+G80+G81</f>
        <v>0</v>
      </c>
      <c r="H82" s="11">
        <f>H77+H78+H80+H81</f>
        <v>0</v>
      </c>
      <c r="I82" s="12">
        <f>I77+I78+I80+I81</f>
        <v>0</v>
      </c>
    </row>
    <row r="83" spans="1:9" ht="15">
      <c r="A83" s="51"/>
      <c r="B83" s="52"/>
      <c r="C83" s="52"/>
      <c r="D83" s="52"/>
      <c r="E83" s="52"/>
      <c r="F83" s="126"/>
      <c r="G83" s="5"/>
      <c r="H83" s="6"/>
      <c r="I83" s="8"/>
    </row>
    <row r="84" spans="1:9" ht="15">
      <c r="A84" s="51" t="s">
        <v>54</v>
      </c>
      <c r="B84" s="52"/>
      <c r="C84" s="52"/>
      <c r="D84" s="52"/>
      <c r="E84" s="52"/>
      <c r="F84" s="126"/>
      <c r="G84" s="11"/>
      <c r="H84" s="6"/>
      <c r="I84" s="12"/>
    </row>
    <row r="85" spans="1:9" ht="15">
      <c r="A85" s="79" t="s">
        <v>55</v>
      </c>
      <c r="B85" s="80"/>
      <c r="C85" s="80"/>
      <c r="D85" s="80"/>
      <c r="E85" s="80"/>
      <c r="F85" s="102"/>
      <c r="G85" s="11"/>
      <c r="H85" s="6"/>
      <c r="I85" s="12"/>
    </row>
    <row r="86" spans="1:9" ht="15">
      <c r="A86" s="79" t="s">
        <v>56</v>
      </c>
      <c r="B86" s="80"/>
      <c r="C86" s="80"/>
      <c r="D86" s="80"/>
      <c r="E86" s="80"/>
      <c r="F86" s="102"/>
      <c r="G86" s="11">
        <v>0</v>
      </c>
      <c r="H86" s="11">
        <v>0</v>
      </c>
      <c r="I86" s="12">
        <v>0</v>
      </c>
    </row>
    <row r="87" spans="1:9" ht="15">
      <c r="A87" s="79" t="s">
        <v>57</v>
      </c>
      <c r="B87" s="80"/>
      <c r="C87" s="80"/>
      <c r="D87" s="80"/>
      <c r="E87" s="80"/>
      <c r="F87" s="102"/>
      <c r="G87" s="11">
        <v>0</v>
      </c>
      <c r="H87" s="11">
        <v>0</v>
      </c>
      <c r="I87" s="12">
        <v>0</v>
      </c>
    </row>
    <row r="88" spans="1:9" ht="15">
      <c r="A88" s="79" t="s">
        <v>58</v>
      </c>
      <c r="B88" s="80"/>
      <c r="C88" s="80"/>
      <c r="D88" s="80"/>
      <c r="E88" s="80"/>
      <c r="F88" s="102"/>
      <c r="G88" s="11"/>
      <c r="H88" s="6"/>
      <c r="I88" s="12"/>
    </row>
    <row r="89" spans="1:9" ht="15">
      <c r="A89" s="79" t="s">
        <v>59</v>
      </c>
      <c r="B89" s="80"/>
      <c r="C89" s="80"/>
      <c r="D89" s="80"/>
      <c r="E89" s="80"/>
      <c r="F89" s="102"/>
      <c r="G89" s="11">
        <v>0</v>
      </c>
      <c r="H89" s="11">
        <v>0</v>
      </c>
      <c r="I89" s="12">
        <v>0</v>
      </c>
    </row>
    <row r="90" spans="1:9" ht="15">
      <c r="A90" s="79" t="s">
        <v>60</v>
      </c>
      <c r="B90" s="80"/>
      <c r="C90" s="80"/>
      <c r="D90" s="80"/>
      <c r="E90" s="80"/>
      <c r="F90" s="102"/>
      <c r="G90" s="11"/>
      <c r="H90" s="11"/>
      <c r="I90" s="12"/>
    </row>
    <row r="91" spans="1:9" ht="15">
      <c r="A91" s="79" t="s">
        <v>40</v>
      </c>
      <c r="B91" s="80"/>
      <c r="C91" s="80"/>
      <c r="D91" s="80"/>
      <c r="E91" s="80"/>
      <c r="F91" s="102"/>
      <c r="G91" s="11">
        <f>G86+G87+G89+G90</f>
        <v>0</v>
      </c>
      <c r="H91" s="11">
        <f>H86+H87+H89+H90</f>
        <v>0</v>
      </c>
      <c r="I91" s="12">
        <f>I86+I87+I89+I90</f>
        <v>0</v>
      </c>
    </row>
    <row r="92" spans="1:9" ht="15">
      <c r="A92" s="51"/>
      <c r="B92" s="52"/>
      <c r="C92" s="52"/>
      <c r="D92" s="52"/>
      <c r="E92" s="52"/>
      <c r="F92" s="126"/>
      <c r="G92" s="11"/>
      <c r="H92" s="11"/>
      <c r="I92" s="12"/>
    </row>
    <row r="93" spans="1:9" ht="15">
      <c r="A93" s="51" t="s">
        <v>61</v>
      </c>
      <c r="B93" s="52"/>
      <c r="C93" s="52"/>
      <c r="D93" s="52"/>
      <c r="E93" s="52"/>
      <c r="F93" s="126"/>
      <c r="G93" s="11">
        <f>G72+G82+G91</f>
        <v>0</v>
      </c>
      <c r="H93" s="11">
        <f>H72+H82+H91</f>
        <v>0</v>
      </c>
      <c r="I93" s="12">
        <f>I72+I82+I91</f>
        <v>0</v>
      </c>
    </row>
    <row r="94" spans="1:9" ht="15">
      <c r="A94" s="65"/>
      <c r="B94" s="66"/>
      <c r="C94" s="66"/>
      <c r="D94" s="66"/>
      <c r="E94" s="66"/>
      <c r="F94" s="66"/>
      <c r="G94" s="66"/>
      <c r="H94" s="66"/>
      <c r="I94" s="67"/>
    </row>
    <row r="95" spans="1:9" ht="17.25" thickBot="1">
      <c r="A95" s="54" t="s">
        <v>62</v>
      </c>
      <c r="B95" s="55"/>
      <c r="C95" s="55"/>
      <c r="D95" s="55"/>
      <c r="E95" s="55"/>
      <c r="F95" s="55"/>
      <c r="G95" s="41">
        <f>G52+G62+G93</f>
        <v>53909</v>
      </c>
      <c r="H95" s="41">
        <f>H52+H62+H93</f>
        <v>80634</v>
      </c>
      <c r="I95" s="43">
        <f>I52+I62+I93</f>
        <v>80634</v>
      </c>
    </row>
    <row r="96" spans="1:9" ht="15">
      <c r="A96" s="114" t="s">
        <v>63</v>
      </c>
      <c r="B96" s="115"/>
      <c r="C96" s="115"/>
      <c r="D96" s="115"/>
      <c r="E96" s="115"/>
      <c r="F96" s="115"/>
      <c r="G96" s="115"/>
      <c r="H96" s="115"/>
      <c r="I96" s="116"/>
    </row>
    <row r="97" spans="1:9" ht="33.75" customHeight="1" thickBot="1">
      <c r="A97" s="117"/>
      <c r="B97" s="118"/>
      <c r="C97" s="118"/>
      <c r="D97" s="118"/>
      <c r="E97" s="118"/>
      <c r="F97" s="118"/>
      <c r="G97" s="118"/>
      <c r="H97" s="118"/>
      <c r="I97" s="119"/>
    </row>
    <row r="98" spans="1:9" ht="51.75" thickBot="1">
      <c r="A98" s="120" t="s">
        <v>1</v>
      </c>
      <c r="B98" s="121"/>
      <c r="C98" s="121"/>
      <c r="D98" s="121"/>
      <c r="E98" s="121"/>
      <c r="F98" s="122"/>
      <c r="G98" s="1" t="s">
        <v>110</v>
      </c>
      <c r="H98" s="2" t="s">
        <v>111</v>
      </c>
      <c r="I98" s="1" t="s">
        <v>112</v>
      </c>
    </row>
    <row r="99" spans="1:9" ht="15.75" thickBot="1">
      <c r="A99" s="123">
        <v>1</v>
      </c>
      <c r="B99" s="124"/>
      <c r="C99" s="124"/>
      <c r="D99" s="124"/>
      <c r="E99" s="124"/>
      <c r="F99" s="125"/>
      <c r="G99" s="3">
        <v>2</v>
      </c>
      <c r="H99" s="4">
        <v>3</v>
      </c>
      <c r="I99" s="3">
        <v>4</v>
      </c>
    </row>
    <row r="100" spans="1:9" ht="15">
      <c r="A100" s="111" t="s">
        <v>64</v>
      </c>
      <c r="B100" s="112"/>
      <c r="C100" s="112"/>
      <c r="D100" s="112"/>
      <c r="E100" s="112"/>
      <c r="F100" s="112"/>
      <c r="G100" s="112"/>
      <c r="H100" s="112"/>
      <c r="I100" s="113"/>
    </row>
    <row r="101" spans="1:9" ht="15">
      <c r="A101" s="84"/>
      <c r="B101" s="85"/>
      <c r="C101" s="85"/>
      <c r="D101" s="85"/>
      <c r="E101" s="85"/>
      <c r="F101" s="85"/>
      <c r="G101" s="85"/>
      <c r="H101" s="85"/>
      <c r="I101" s="86"/>
    </row>
    <row r="102" spans="1:9" ht="15">
      <c r="A102" s="87" t="s">
        <v>65</v>
      </c>
      <c r="B102" s="88"/>
      <c r="C102" s="88"/>
      <c r="D102" s="88"/>
      <c r="E102" s="88"/>
      <c r="F102" s="88"/>
      <c r="G102" s="5">
        <v>6385</v>
      </c>
      <c r="H102" s="6">
        <v>7814</v>
      </c>
      <c r="I102" s="8">
        <v>7800</v>
      </c>
    </row>
    <row r="103" spans="1:9" ht="15">
      <c r="A103" s="65"/>
      <c r="B103" s="66"/>
      <c r="C103" s="66"/>
      <c r="D103" s="66"/>
      <c r="E103" s="66"/>
      <c r="F103" s="66"/>
      <c r="G103" s="66"/>
      <c r="H103" s="66"/>
      <c r="I103" s="67"/>
    </row>
    <row r="104" spans="1:9" ht="15">
      <c r="A104" s="79" t="s">
        <v>66</v>
      </c>
      <c r="B104" s="80"/>
      <c r="C104" s="80"/>
      <c r="D104" s="80"/>
      <c r="E104" s="80"/>
      <c r="F104" s="80"/>
      <c r="G104" s="5">
        <v>1270</v>
      </c>
      <c r="H104" s="6">
        <v>1444</v>
      </c>
      <c r="I104" s="8">
        <v>1444</v>
      </c>
    </row>
    <row r="105" spans="1:9" ht="15">
      <c r="A105" s="87"/>
      <c r="B105" s="88"/>
      <c r="C105" s="88"/>
      <c r="D105" s="88"/>
      <c r="E105" s="88"/>
      <c r="F105" s="88"/>
      <c r="G105" s="5"/>
      <c r="H105" s="6"/>
      <c r="I105" s="8"/>
    </row>
    <row r="106" spans="1:9" ht="15">
      <c r="A106" s="87" t="s">
        <v>67</v>
      </c>
      <c r="B106" s="88"/>
      <c r="C106" s="88"/>
      <c r="D106" s="88"/>
      <c r="E106" s="88"/>
      <c r="F106" s="88"/>
      <c r="G106" s="5">
        <v>1855</v>
      </c>
      <c r="H106" s="6">
        <v>2065</v>
      </c>
      <c r="I106" s="8">
        <v>1985</v>
      </c>
    </row>
    <row r="107" spans="1:9" ht="15">
      <c r="A107" s="87"/>
      <c r="B107" s="88"/>
      <c r="C107" s="88"/>
      <c r="D107" s="88"/>
      <c r="E107" s="88"/>
      <c r="F107" s="88"/>
      <c r="G107" s="5"/>
      <c r="H107" s="6"/>
      <c r="I107" s="8"/>
    </row>
    <row r="108" spans="1:10" ht="16.5">
      <c r="A108" s="89" t="s">
        <v>68</v>
      </c>
      <c r="B108" s="90"/>
      <c r="C108" s="90"/>
      <c r="D108" s="90"/>
      <c r="E108" s="90"/>
      <c r="F108" s="90"/>
      <c r="G108" s="27">
        <f>G102+G104+G106</f>
        <v>9510</v>
      </c>
      <c r="H108" s="27">
        <f>H102+H104+H106</f>
        <v>11323</v>
      </c>
      <c r="I108" s="29">
        <f>I102+I104+I106</f>
        <v>11229</v>
      </c>
      <c r="J108" s="47"/>
    </row>
    <row r="109" spans="1:10" ht="15">
      <c r="A109" s="81" t="s">
        <v>69</v>
      </c>
      <c r="B109" s="82"/>
      <c r="C109" s="82"/>
      <c r="D109" s="82"/>
      <c r="E109" s="82"/>
      <c r="F109" s="82"/>
      <c r="G109" s="82"/>
      <c r="H109" s="82"/>
      <c r="I109" s="83"/>
      <c r="J109" s="47"/>
    </row>
    <row r="110" spans="1:9" ht="15">
      <c r="A110" s="111"/>
      <c r="B110" s="112"/>
      <c r="C110" s="112"/>
      <c r="D110" s="112"/>
      <c r="E110" s="112"/>
      <c r="F110" s="112"/>
      <c r="G110" s="112"/>
      <c r="H110" s="112"/>
      <c r="I110" s="113"/>
    </row>
    <row r="111" spans="1:9" ht="15">
      <c r="A111" s="84"/>
      <c r="B111" s="85"/>
      <c r="C111" s="85"/>
      <c r="D111" s="85"/>
      <c r="E111" s="85"/>
      <c r="F111" s="85"/>
      <c r="G111" s="85"/>
      <c r="H111" s="85"/>
      <c r="I111" s="86"/>
    </row>
    <row r="112" spans="1:9" ht="15">
      <c r="A112" s="87" t="s">
        <v>70</v>
      </c>
      <c r="B112" s="88"/>
      <c r="C112" s="88"/>
      <c r="D112" s="88"/>
      <c r="E112" s="88"/>
      <c r="F112" s="88"/>
      <c r="G112" s="5">
        <v>2570</v>
      </c>
      <c r="H112" s="6">
        <v>2543</v>
      </c>
      <c r="I112" s="8">
        <v>2542</v>
      </c>
    </row>
    <row r="113" spans="1:9" ht="15">
      <c r="A113" s="87" t="s">
        <v>71</v>
      </c>
      <c r="B113" s="88"/>
      <c r="C113" s="88"/>
      <c r="D113" s="88"/>
      <c r="E113" s="88"/>
      <c r="F113" s="88"/>
      <c r="G113" s="5">
        <v>150</v>
      </c>
      <c r="H113" s="6">
        <v>85</v>
      </c>
      <c r="I113" s="8">
        <v>85</v>
      </c>
    </row>
    <row r="114" spans="1:9" ht="15">
      <c r="A114" s="87" t="s">
        <v>72</v>
      </c>
      <c r="B114" s="88"/>
      <c r="C114" s="88"/>
      <c r="D114" s="88"/>
      <c r="E114" s="88"/>
      <c r="F114" s="88"/>
      <c r="G114" s="5"/>
      <c r="H114" s="6"/>
      <c r="I114" s="8"/>
    </row>
    <row r="115" spans="1:9" ht="15">
      <c r="A115" s="87" t="s">
        <v>73</v>
      </c>
      <c r="B115" s="88"/>
      <c r="C115" s="88"/>
      <c r="D115" s="88"/>
      <c r="E115" s="88"/>
      <c r="F115" s="88"/>
      <c r="G115" s="5">
        <v>100</v>
      </c>
      <c r="H115" s="6">
        <v>32</v>
      </c>
      <c r="I115" s="8">
        <v>32</v>
      </c>
    </row>
    <row r="116" spans="1:9" ht="15">
      <c r="A116" s="71"/>
      <c r="B116" s="109"/>
      <c r="C116" s="109"/>
      <c r="D116" s="109"/>
      <c r="E116" s="109"/>
      <c r="F116" s="110"/>
      <c r="G116" s="5"/>
      <c r="H116" s="6"/>
      <c r="I116" s="8"/>
    </row>
    <row r="117" spans="1:9" ht="16.5">
      <c r="A117" s="89" t="s">
        <v>74</v>
      </c>
      <c r="B117" s="90"/>
      <c r="C117" s="90"/>
      <c r="D117" s="90"/>
      <c r="E117" s="90"/>
      <c r="F117" s="90"/>
      <c r="G117" s="9">
        <f>G112+G113+G114+G116+G115</f>
        <v>2820</v>
      </c>
      <c r="H117" s="9">
        <f>H112+H113+H114+H116+H115</f>
        <v>2660</v>
      </c>
      <c r="I117" s="22">
        <f>I112+I113+I114+I116+I115</f>
        <v>2659</v>
      </c>
    </row>
    <row r="118" spans="1:9" ht="15">
      <c r="A118" s="65"/>
      <c r="B118" s="66"/>
      <c r="C118" s="66"/>
      <c r="D118" s="66"/>
      <c r="E118" s="66"/>
      <c r="F118" s="66"/>
      <c r="G118" s="66"/>
      <c r="H118" s="66"/>
      <c r="I118" s="67"/>
    </row>
    <row r="119" spans="1:9" ht="15">
      <c r="A119" s="81" t="s">
        <v>75</v>
      </c>
      <c r="B119" s="82"/>
      <c r="C119" s="82"/>
      <c r="D119" s="82"/>
      <c r="E119" s="82"/>
      <c r="F119" s="82"/>
      <c r="G119" s="82"/>
      <c r="H119" s="82"/>
      <c r="I119" s="83"/>
    </row>
    <row r="120" spans="1:9" ht="15">
      <c r="A120" s="111"/>
      <c r="B120" s="112"/>
      <c r="C120" s="112"/>
      <c r="D120" s="112"/>
      <c r="E120" s="112"/>
      <c r="F120" s="112"/>
      <c r="G120" s="112"/>
      <c r="H120" s="112"/>
      <c r="I120" s="113"/>
    </row>
    <row r="121" spans="1:9" ht="15">
      <c r="A121" s="84"/>
      <c r="B121" s="85"/>
      <c r="C121" s="85"/>
      <c r="D121" s="85"/>
      <c r="E121" s="85"/>
      <c r="F121" s="85"/>
      <c r="G121" s="85"/>
      <c r="H121" s="85"/>
      <c r="I121" s="86"/>
    </row>
    <row r="122" spans="1:9" ht="15">
      <c r="A122" s="87" t="s">
        <v>76</v>
      </c>
      <c r="B122" s="88"/>
      <c r="C122" s="88"/>
      <c r="D122" s="88"/>
      <c r="E122" s="88"/>
      <c r="F122" s="88"/>
      <c r="G122" s="5">
        <v>2400</v>
      </c>
      <c r="H122" s="6">
        <v>2451</v>
      </c>
      <c r="I122" s="8">
        <v>2446</v>
      </c>
    </row>
    <row r="123" spans="1:9" ht="15">
      <c r="A123" s="65"/>
      <c r="B123" s="66"/>
      <c r="C123" s="66"/>
      <c r="D123" s="66"/>
      <c r="E123" s="66"/>
      <c r="F123" s="66"/>
      <c r="G123" s="66"/>
      <c r="H123" s="66"/>
      <c r="I123" s="67"/>
    </row>
    <row r="124" spans="1:9" ht="15">
      <c r="A124" s="87" t="s">
        <v>77</v>
      </c>
      <c r="B124" s="88"/>
      <c r="C124" s="88"/>
      <c r="D124" s="88"/>
      <c r="E124" s="88"/>
      <c r="F124" s="88"/>
      <c r="G124" s="5">
        <v>530</v>
      </c>
      <c r="H124" s="6">
        <v>496</v>
      </c>
      <c r="I124" s="8">
        <v>492</v>
      </c>
    </row>
    <row r="125" spans="1:9" ht="15">
      <c r="A125" s="65"/>
      <c r="B125" s="66"/>
      <c r="C125" s="66"/>
      <c r="D125" s="66"/>
      <c r="E125" s="66"/>
      <c r="F125" s="66"/>
      <c r="G125" s="66"/>
      <c r="H125" s="66"/>
      <c r="I125" s="67"/>
    </row>
    <row r="126" spans="1:9" ht="15">
      <c r="A126" s="87" t="s">
        <v>78</v>
      </c>
      <c r="B126" s="88"/>
      <c r="C126" s="88"/>
      <c r="D126" s="88"/>
      <c r="E126" s="88"/>
      <c r="F126" s="88"/>
      <c r="G126" s="5">
        <v>7064</v>
      </c>
      <c r="H126" s="6">
        <v>6277</v>
      </c>
      <c r="I126" s="8">
        <v>6254</v>
      </c>
    </row>
    <row r="127" spans="1:9" ht="15">
      <c r="A127" s="51"/>
      <c r="B127" s="52"/>
      <c r="C127" s="52"/>
      <c r="D127" s="52"/>
      <c r="E127" s="52"/>
      <c r="F127" s="52"/>
      <c r="G127" s="52"/>
      <c r="H127" s="52"/>
      <c r="I127" s="53"/>
    </row>
    <row r="128" spans="1:9" ht="15">
      <c r="A128" s="87" t="s">
        <v>79</v>
      </c>
      <c r="B128" s="88"/>
      <c r="C128" s="88"/>
      <c r="D128" s="88"/>
      <c r="E128" s="88"/>
      <c r="F128" s="88"/>
      <c r="G128" s="5">
        <v>2400</v>
      </c>
      <c r="H128" s="6">
        <v>1804</v>
      </c>
      <c r="I128" s="8">
        <v>1803</v>
      </c>
    </row>
    <row r="129" spans="1:9" ht="15">
      <c r="A129" s="65"/>
      <c r="B129" s="66"/>
      <c r="C129" s="66"/>
      <c r="D129" s="66"/>
      <c r="E129" s="66"/>
      <c r="F129" s="66"/>
      <c r="G129" s="66"/>
      <c r="H129" s="66"/>
      <c r="I129" s="67"/>
    </row>
    <row r="130" spans="1:9" ht="15">
      <c r="A130" s="87" t="s">
        <v>80</v>
      </c>
      <c r="B130" s="88"/>
      <c r="C130" s="88"/>
      <c r="D130" s="88"/>
      <c r="E130" s="88"/>
      <c r="F130" s="88"/>
      <c r="G130" s="5">
        <v>260</v>
      </c>
      <c r="H130" s="6">
        <v>418</v>
      </c>
      <c r="I130" s="8">
        <v>418</v>
      </c>
    </row>
    <row r="131" spans="1:9" ht="15">
      <c r="A131" s="51"/>
      <c r="B131" s="52"/>
      <c r="C131" s="52"/>
      <c r="D131" s="52"/>
      <c r="E131" s="52"/>
      <c r="F131" s="52"/>
      <c r="G131" s="52"/>
      <c r="H131" s="52"/>
      <c r="I131" s="53"/>
    </row>
    <row r="132" spans="1:9" ht="15">
      <c r="A132" s="79" t="s">
        <v>81</v>
      </c>
      <c r="B132" s="80"/>
      <c r="C132" s="80"/>
      <c r="D132" s="80"/>
      <c r="E132" s="80"/>
      <c r="F132" s="102"/>
      <c r="G132" s="5">
        <v>530</v>
      </c>
      <c r="H132" s="6">
        <v>458</v>
      </c>
      <c r="I132" s="8">
        <v>454</v>
      </c>
    </row>
    <row r="133" spans="1:9" ht="15">
      <c r="A133" s="51"/>
      <c r="B133" s="52"/>
      <c r="C133" s="52"/>
      <c r="D133" s="52"/>
      <c r="E133" s="52"/>
      <c r="F133" s="52"/>
      <c r="G133" s="52"/>
      <c r="H133" s="52"/>
      <c r="I133" s="53"/>
    </row>
    <row r="134" spans="1:9" ht="15">
      <c r="A134" s="79" t="s">
        <v>82</v>
      </c>
      <c r="B134" s="80"/>
      <c r="C134" s="80"/>
      <c r="D134" s="80"/>
      <c r="E134" s="80"/>
      <c r="F134" s="102"/>
      <c r="G134" s="5">
        <v>1000</v>
      </c>
      <c r="H134" s="6">
        <v>755</v>
      </c>
      <c r="I134" s="8">
        <v>755</v>
      </c>
    </row>
    <row r="135" spans="1:9" ht="15">
      <c r="A135" s="51"/>
      <c r="B135" s="52"/>
      <c r="C135" s="52"/>
      <c r="D135" s="52"/>
      <c r="E135" s="52"/>
      <c r="F135" s="52"/>
      <c r="G135" s="52"/>
      <c r="H135" s="52"/>
      <c r="I135" s="53"/>
    </row>
    <row r="136" spans="1:9" ht="16.5">
      <c r="A136" s="89" t="s">
        <v>83</v>
      </c>
      <c r="B136" s="90"/>
      <c r="C136" s="90"/>
      <c r="D136" s="90"/>
      <c r="E136" s="90"/>
      <c r="F136" s="90"/>
      <c r="G136" s="27">
        <f>G122+G124+G126+G128+G130+G132+G134</f>
        <v>14184</v>
      </c>
      <c r="H136" s="28">
        <f>H122+H124+H126+H128+H130+H132+H134</f>
        <v>12659</v>
      </c>
      <c r="I136" s="29">
        <f>I122+I124+I126+I128+I130+I132+I134</f>
        <v>12622</v>
      </c>
    </row>
    <row r="137" spans="1:9" ht="15">
      <c r="A137" s="65"/>
      <c r="B137" s="66"/>
      <c r="C137" s="66"/>
      <c r="D137" s="66"/>
      <c r="E137" s="66"/>
      <c r="F137" s="66"/>
      <c r="G137" s="66"/>
      <c r="H137" s="66"/>
      <c r="I137" s="67"/>
    </row>
    <row r="138" spans="1:9" ht="15" customHeight="1">
      <c r="A138" s="103" t="s">
        <v>84</v>
      </c>
      <c r="B138" s="104"/>
      <c r="C138" s="104"/>
      <c r="D138" s="104"/>
      <c r="E138" s="104"/>
      <c r="F138" s="104"/>
      <c r="G138" s="104"/>
      <c r="H138" s="104"/>
      <c r="I138" s="105"/>
    </row>
    <row r="139" spans="1:9" ht="15">
      <c r="A139" s="106"/>
      <c r="B139" s="107"/>
      <c r="C139" s="107"/>
      <c r="D139" s="107"/>
      <c r="E139" s="107"/>
      <c r="F139" s="107"/>
      <c r="G139" s="107"/>
      <c r="H139" s="107"/>
      <c r="I139" s="108"/>
    </row>
    <row r="140" spans="1:9" ht="15">
      <c r="A140" s="65"/>
      <c r="B140" s="66"/>
      <c r="C140" s="66"/>
      <c r="D140" s="66"/>
      <c r="E140" s="66"/>
      <c r="F140" s="66"/>
      <c r="G140" s="66"/>
      <c r="H140" s="66"/>
      <c r="I140" s="67"/>
    </row>
    <row r="141" spans="1:9" ht="15">
      <c r="A141" s="77" t="s">
        <v>85</v>
      </c>
      <c r="B141" s="78"/>
      <c r="C141" s="78"/>
      <c r="D141" s="78"/>
      <c r="E141" s="78"/>
      <c r="F141" s="78"/>
      <c r="G141" s="5">
        <v>230</v>
      </c>
      <c r="H141" s="6">
        <v>640</v>
      </c>
      <c r="I141" s="8">
        <v>640</v>
      </c>
    </row>
    <row r="142" spans="1:9" ht="15">
      <c r="A142" s="51"/>
      <c r="B142" s="52"/>
      <c r="C142" s="52"/>
      <c r="D142" s="52"/>
      <c r="E142" s="52"/>
      <c r="F142" s="52"/>
      <c r="G142" s="52"/>
      <c r="H142" s="52"/>
      <c r="I142" s="53"/>
    </row>
    <row r="143" spans="1:9" ht="15">
      <c r="A143" s="77" t="s">
        <v>86</v>
      </c>
      <c r="B143" s="78"/>
      <c r="C143" s="78"/>
      <c r="D143" s="78"/>
      <c r="E143" s="78"/>
      <c r="F143" s="78"/>
      <c r="G143" s="5">
        <v>8556</v>
      </c>
      <c r="H143" s="6">
        <v>8301</v>
      </c>
      <c r="I143" s="8">
        <v>8302</v>
      </c>
    </row>
    <row r="144" spans="1:9" ht="15">
      <c r="A144" s="59"/>
      <c r="B144" s="60"/>
      <c r="C144" s="60"/>
      <c r="D144" s="60"/>
      <c r="E144" s="60"/>
      <c r="F144" s="60"/>
      <c r="G144" s="60"/>
      <c r="H144" s="60"/>
      <c r="I144" s="61"/>
    </row>
    <row r="145" spans="1:9" ht="15">
      <c r="A145" s="77"/>
      <c r="B145" s="78"/>
      <c r="C145" s="78"/>
      <c r="D145" s="78"/>
      <c r="E145" s="78"/>
      <c r="F145" s="78"/>
      <c r="G145" s="5"/>
      <c r="H145" s="6"/>
      <c r="I145" s="7"/>
    </row>
    <row r="146" spans="1:9" ht="15">
      <c r="A146" s="51"/>
      <c r="B146" s="52"/>
      <c r="C146" s="52"/>
      <c r="D146" s="52"/>
      <c r="E146" s="52"/>
      <c r="F146" s="52"/>
      <c r="G146" s="52"/>
      <c r="H146" s="52"/>
      <c r="I146" s="53"/>
    </row>
    <row r="147" spans="1:9" ht="15">
      <c r="A147" s="87" t="s">
        <v>87</v>
      </c>
      <c r="B147" s="88"/>
      <c r="C147" s="88"/>
      <c r="D147" s="88"/>
      <c r="E147" s="88"/>
      <c r="F147" s="88"/>
      <c r="G147" s="5">
        <v>10450</v>
      </c>
      <c r="H147" s="6">
        <v>11059</v>
      </c>
      <c r="I147" s="8">
        <v>11057</v>
      </c>
    </row>
    <row r="148" spans="1:9" ht="15">
      <c r="A148" s="99"/>
      <c r="B148" s="100"/>
      <c r="C148" s="100"/>
      <c r="D148" s="100"/>
      <c r="E148" s="100"/>
      <c r="F148" s="100"/>
      <c r="G148" s="100"/>
      <c r="H148" s="100"/>
      <c r="I148" s="101"/>
    </row>
    <row r="149" spans="1:9" ht="15">
      <c r="A149" s="79"/>
      <c r="B149" s="80"/>
      <c r="C149" s="80"/>
      <c r="D149" s="80"/>
      <c r="E149" s="80"/>
      <c r="F149" s="102"/>
      <c r="G149" s="19"/>
      <c r="H149" s="30"/>
      <c r="I149" s="31"/>
    </row>
    <row r="150" spans="1:9" ht="15">
      <c r="A150" s="51"/>
      <c r="B150" s="52"/>
      <c r="C150" s="52"/>
      <c r="D150" s="52"/>
      <c r="E150" s="52"/>
      <c r="F150" s="52"/>
      <c r="G150" s="52"/>
      <c r="H150" s="52"/>
      <c r="I150" s="53"/>
    </row>
    <row r="151" spans="1:9" ht="15">
      <c r="A151" s="91" t="s">
        <v>88</v>
      </c>
      <c r="B151" s="92"/>
      <c r="C151" s="92"/>
      <c r="D151" s="92"/>
      <c r="E151" s="92"/>
      <c r="F151" s="92"/>
      <c r="G151" s="32">
        <f>G141+G143+G147+G145</f>
        <v>19236</v>
      </c>
      <c r="H151" s="33">
        <f>H141+H143+H147+H145+H149</f>
        <v>20000</v>
      </c>
      <c r="I151" s="34">
        <f>I141+I143+I147+I145</f>
        <v>19999</v>
      </c>
    </row>
    <row r="152" spans="1:9" ht="15">
      <c r="A152" s="96"/>
      <c r="B152" s="97"/>
      <c r="C152" s="97"/>
      <c r="D152" s="97"/>
      <c r="E152" s="97"/>
      <c r="F152" s="97"/>
      <c r="G152" s="97"/>
      <c r="H152" s="97"/>
      <c r="I152" s="98"/>
    </row>
    <row r="153" spans="1:9" ht="15">
      <c r="A153" s="81" t="s">
        <v>89</v>
      </c>
      <c r="B153" s="82"/>
      <c r="C153" s="82"/>
      <c r="D153" s="82"/>
      <c r="E153" s="82"/>
      <c r="F153" s="82"/>
      <c r="G153" s="82"/>
      <c r="H153" s="82"/>
      <c r="I153" s="83"/>
    </row>
    <row r="154" spans="1:9" ht="15">
      <c r="A154" s="84"/>
      <c r="B154" s="85"/>
      <c r="C154" s="85"/>
      <c r="D154" s="85"/>
      <c r="E154" s="85"/>
      <c r="F154" s="85"/>
      <c r="G154" s="85"/>
      <c r="H154" s="85"/>
      <c r="I154" s="86"/>
    </row>
    <row r="155" spans="1:9" ht="15">
      <c r="A155" s="87" t="s">
        <v>90</v>
      </c>
      <c r="B155" s="88"/>
      <c r="C155" s="88"/>
      <c r="D155" s="88"/>
      <c r="E155" s="88"/>
      <c r="F155" s="88"/>
      <c r="G155" s="5">
        <v>2646</v>
      </c>
      <c r="H155" s="6">
        <v>248</v>
      </c>
      <c r="I155" s="8">
        <v>248</v>
      </c>
    </row>
    <row r="156" spans="1:9" ht="15">
      <c r="A156" s="65"/>
      <c r="B156" s="66"/>
      <c r="C156" s="66"/>
      <c r="D156" s="66"/>
      <c r="E156" s="66"/>
      <c r="F156" s="66"/>
      <c r="G156" s="66"/>
      <c r="H156" s="66"/>
      <c r="I156" s="67"/>
    </row>
    <row r="157" spans="1:9" ht="15">
      <c r="A157" s="93" t="s">
        <v>91</v>
      </c>
      <c r="B157" s="94"/>
      <c r="C157" s="94"/>
      <c r="D157" s="94"/>
      <c r="E157" s="94"/>
      <c r="F157" s="95"/>
      <c r="G157" s="5">
        <v>713</v>
      </c>
      <c r="H157" s="6">
        <v>67</v>
      </c>
      <c r="I157" s="8">
        <v>67</v>
      </c>
    </row>
    <row r="158" spans="1:9" ht="15">
      <c r="A158" s="51"/>
      <c r="B158" s="52"/>
      <c r="C158" s="52"/>
      <c r="D158" s="52"/>
      <c r="E158" s="52"/>
      <c r="F158" s="52"/>
      <c r="G158" s="52"/>
      <c r="H158" s="52"/>
      <c r="I158" s="53"/>
    </row>
    <row r="159" spans="1:9" ht="15">
      <c r="A159" s="87" t="s">
        <v>92</v>
      </c>
      <c r="B159" s="88"/>
      <c r="C159" s="88"/>
      <c r="D159" s="88"/>
      <c r="E159" s="88"/>
      <c r="F159" s="88"/>
      <c r="G159" s="5">
        <v>630</v>
      </c>
      <c r="H159" s="6">
        <v>1222</v>
      </c>
      <c r="I159" s="8">
        <v>1222</v>
      </c>
    </row>
    <row r="160" spans="1:9" ht="15">
      <c r="A160" s="65"/>
      <c r="B160" s="66"/>
      <c r="C160" s="66"/>
      <c r="D160" s="66"/>
      <c r="E160" s="66"/>
      <c r="F160" s="66"/>
      <c r="G160" s="66"/>
      <c r="H160" s="66"/>
      <c r="I160" s="67"/>
    </row>
    <row r="161" spans="1:9" ht="15">
      <c r="A161" s="87" t="s">
        <v>93</v>
      </c>
      <c r="B161" s="88"/>
      <c r="C161" s="88"/>
      <c r="D161" s="88"/>
      <c r="E161" s="88"/>
      <c r="F161" s="88"/>
      <c r="G161" s="5">
        <v>170</v>
      </c>
      <c r="H161" s="6">
        <v>234</v>
      </c>
      <c r="I161" s="8">
        <v>233</v>
      </c>
    </row>
    <row r="162" spans="1:9" ht="15">
      <c r="A162" s="51"/>
      <c r="B162" s="52"/>
      <c r="C162" s="52"/>
      <c r="D162" s="52"/>
      <c r="E162" s="52"/>
      <c r="F162" s="52"/>
      <c r="G162" s="52"/>
      <c r="H162" s="52"/>
      <c r="I162" s="53"/>
    </row>
    <row r="163" spans="1:9" ht="15">
      <c r="A163" s="77" t="s">
        <v>94</v>
      </c>
      <c r="B163" s="78"/>
      <c r="C163" s="78"/>
      <c r="D163" s="78"/>
      <c r="E163" s="78"/>
      <c r="F163" s="78"/>
      <c r="G163" s="5"/>
      <c r="H163" s="6"/>
      <c r="I163" s="8"/>
    </row>
    <row r="164" spans="1:9" ht="15">
      <c r="A164" s="51"/>
      <c r="B164" s="52"/>
      <c r="C164" s="52"/>
      <c r="D164" s="52"/>
      <c r="E164" s="52"/>
      <c r="F164" s="52"/>
      <c r="G164" s="52"/>
      <c r="H164" s="52"/>
      <c r="I164" s="53"/>
    </row>
    <row r="165" spans="1:9" ht="15">
      <c r="A165" s="77" t="s">
        <v>95</v>
      </c>
      <c r="B165" s="78"/>
      <c r="C165" s="78"/>
      <c r="D165" s="78"/>
      <c r="E165" s="78"/>
      <c r="F165" s="78"/>
      <c r="G165" s="5"/>
      <c r="H165" s="6"/>
      <c r="I165" s="8"/>
    </row>
    <row r="166" spans="1:9" ht="15">
      <c r="A166" s="51"/>
      <c r="B166" s="52"/>
      <c r="C166" s="52"/>
      <c r="D166" s="52"/>
      <c r="E166" s="52"/>
      <c r="F166" s="52"/>
      <c r="G166" s="52"/>
      <c r="H166" s="52"/>
      <c r="I166" s="53"/>
    </row>
    <row r="167" spans="1:9" ht="15">
      <c r="A167" s="79" t="s">
        <v>96</v>
      </c>
      <c r="B167" s="80"/>
      <c r="C167" s="80"/>
      <c r="D167" s="80"/>
      <c r="E167" s="80"/>
      <c r="F167" s="80"/>
      <c r="G167" s="19"/>
      <c r="H167" s="19"/>
      <c r="I167" s="8">
        <v>27000</v>
      </c>
    </row>
    <row r="168" spans="1:9" ht="15">
      <c r="A168" s="51"/>
      <c r="B168" s="52"/>
      <c r="C168" s="52"/>
      <c r="D168" s="52"/>
      <c r="E168" s="52"/>
      <c r="F168" s="52"/>
      <c r="G168" s="52"/>
      <c r="H168" s="52"/>
      <c r="I168" s="53"/>
    </row>
    <row r="169" spans="1:9" ht="16.5">
      <c r="A169" s="89" t="s">
        <v>97</v>
      </c>
      <c r="B169" s="90"/>
      <c r="C169" s="90"/>
      <c r="D169" s="90"/>
      <c r="E169" s="90"/>
      <c r="F169" s="90"/>
      <c r="G169" s="27">
        <f>G155+G157+G159+G161+G163+G165+G167</f>
        <v>4159</v>
      </c>
      <c r="H169" s="27">
        <f>H155+H157+H159+H161+H163+H165+H167</f>
        <v>1771</v>
      </c>
      <c r="I169" s="29">
        <f>I155+I157+I159+I161+I163+I165+I167</f>
        <v>28770</v>
      </c>
    </row>
    <row r="170" spans="1:9" ht="15">
      <c r="A170" s="65"/>
      <c r="B170" s="66"/>
      <c r="C170" s="66"/>
      <c r="D170" s="66"/>
      <c r="E170" s="66"/>
      <c r="F170" s="66"/>
      <c r="G170" s="66"/>
      <c r="H170" s="66"/>
      <c r="I170" s="67"/>
    </row>
    <row r="171" spans="1:9" ht="15">
      <c r="A171" s="51" t="s">
        <v>98</v>
      </c>
      <c r="B171" s="52"/>
      <c r="C171" s="52"/>
      <c r="D171" s="52"/>
      <c r="E171" s="52"/>
      <c r="F171" s="52"/>
      <c r="G171" s="52"/>
      <c r="H171" s="52"/>
      <c r="I171" s="53"/>
    </row>
    <row r="172" spans="1:9" ht="15">
      <c r="A172" s="51"/>
      <c r="B172" s="52"/>
      <c r="C172" s="52"/>
      <c r="D172" s="52"/>
      <c r="E172" s="52"/>
      <c r="F172" s="52"/>
      <c r="G172" s="52"/>
      <c r="H172" s="52"/>
      <c r="I172" s="53"/>
    </row>
    <row r="173" spans="1:9" ht="15">
      <c r="A173" s="56" t="s">
        <v>99</v>
      </c>
      <c r="B173" s="57"/>
      <c r="C173" s="57"/>
      <c r="D173" s="57"/>
      <c r="E173" s="57"/>
      <c r="F173" s="58"/>
      <c r="G173" s="5">
        <v>4000</v>
      </c>
      <c r="H173" s="6">
        <v>3875</v>
      </c>
      <c r="I173" s="8">
        <v>3875</v>
      </c>
    </row>
    <row r="174" spans="1:9" ht="15">
      <c r="A174" s="56" t="s">
        <v>100</v>
      </c>
      <c r="B174" s="57"/>
      <c r="C174" s="57"/>
      <c r="D174" s="57"/>
      <c r="E174" s="57"/>
      <c r="F174" s="58"/>
      <c r="G174" s="5"/>
      <c r="H174" s="6"/>
      <c r="I174" s="7"/>
    </row>
    <row r="175" spans="1:9" ht="15.75">
      <c r="A175" s="56" t="s">
        <v>101</v>
      </c>
      <c r="B175" s="57"/>
      <c r="C175" s="57"/>
      <c r="D175" s="57"/>
      <c r="E175" s="57"/>
      <c r="F175" s="58"/>
      <c r="G175" s="35"/>
      <c r="H175" s="36"/>
      <c r="I175" s="37"/>
    </row>
    <row r="176" spans="1:9" ht="15.75">
      <c r="A176" s="56" t="s">
        <v>102</v>
      </c>
      <c r="B176" s="57"/>
      <c r="C176" s="57"/>
      <c r="D176" s="57"/>
      <c r="E176" s="57"/>
      <c r="F176" s="58"/>
      <c r="G176" s="35"/>
      <c r="H176" s="36"/>
      <c r="I176" s="37"/>
    </row>
    <row r="177" spans="1:9" ht="15">
      <c r="A177" s="59"/>
      <c r="B177" s="60"/>
      <c r="C177" s="60"/>
      <c r="D177" s="60"/>
      <c r="E177" s="60"/>
      <c r="F177" s="60"/>
      <c r="G177" s="60"/>
      <c r="H177" s="60"/>
      <c r="I177" s="61"/>
    </row>
    <row r="178" spans="1:9" ht="15">
      <c r="A178" s="62" t="s">
        <v>103</v>
      </c>
      <c r="B178" s="63"/>
      <c r="C178" s="63"/>
      <c r="D178" s="63"/>
      <c r="E178" s="63"/>
      <c r="F178" s="64"/>
      <c r="G178" s="32">
        <f>G173+G174+G175+G176</f>
        <v>4000</v>
      </c>
      <c r="H178" s="38">
        <f>H173+H174+H175+H176</f>
        <v>3875</v>
      </c>
      <c r="I178" s="34">
        <f>I173+I174+I175+I176</f>
        <v>3875</v>
      </c>
    </row>
    <row r="179" spans="1:9" ht="15">
      <c r="A179" s="65"/>
      <c r="B179" s="66"/>
      <c r="C179" s="66"/>
      <c r="D179" s="66"/>
      <c r="E179" s="66"/>
      <c r="F179" s="66"/>
      <c r="G179" s="66"/>
      <c r="H179" s="66"/>
      <c r="I179" s="67"/>
    </row>
    <row r="180" spans="1:9" ht="15">
      <c r="A180" s="51" t="s">
        <v>104</v>
      </c>
      <c r="B180" s="52"/>
      <c r="C180" s="52"/>
      <c r="D180" s="52"/>
      <c r="E180" s="52"/>
      <c r="F180" s="52"/>
      <c r="G180" s="52"/>
      <c r="H180" s="52"/>
      <c r="I180" s="53"/>
    </row>
    <row r="181" spans="1:9" ht="15">
      <c r="A181" s="68"/>
      <c r="B181" s="69"/>
      <c r="C181" s="69"/>
      <c r="D181" s="69"/>
      <c r="E181" s="69"/>
      <c r="F181" s="69"/>
      <c r="G181" s="69"/>
      <c r="H181" s="69"/>
      <c r="I181" s="70"/>
    </row>
    <row r="182" spans="1:9" ht="15">
      <c r="A182" s="71" t="s">
        <v>105</v>
      </c>
      <c r="B182" s="72"/>
      <c r="C182" s="72"/>
      <c r="D182" s="72"/>
      <c r="E182" s="72"/>
      <c r="F182" s="73"/>
      <c r="G182" s="5"/>
      <c r="H182" s="6">
        <v>28346</v>
      </c>
      <c r="I182" s="8"/>
    </row>
    <row r="183" spans="1:9" ht="15">
      <c r="A183" s="74"/>
      <c r="B183" s="75"/>
      <c r="C183" s="75"/>
      <c r="D183" s="75"/>
      <c r="E183" s="75"/>
      <c r="F183" s="75"/>
      <c r="G183" s="75"/>
      <c r="H183" s="75"/>
      <c r="I183" s="76"/>
    </row>
    <row r="184" spans="1:9" ht="15">
      <c r="A184" s="51" t="s">
        <v>106</v>
      </c>
      <c r="B184" s="52"/>
      <c r="C184" s="52"/>
      <c r="D184" s="52"/>
      <c r="E184" s="52"/>
      <c r="F184" s="52"/>
      <c r="G184" s="52"/>
      <c r="H184" s="52"/>
      <c r="I184" s="53"/>
    </row>
    <row r="185" spans="1:9" ht="15">
      <c r="A185" s="51"/>
      <c r="B185" s="52"/>
      <c r="C185" s="52"/>
      <c r="D185" s="52"/>
      <c r="E185" s="52"/>
      <c r="F185" s="52"/>
      <c r="G185" s="39">
        <v>0</v>
      </c>
      <c r="H185" s="40"/>
      <c r="I185" s="44">
        <v>442</v>
      </c>
    </row>
    <row r="186" spans="1:9" ht="15">
      <c r="A186" s="51"/>
      <c r="B186" s="52"/>
      <c r="C186" s="52"/>
      <c r="D186" s="52"/>
      <c r="E186" s="52"/>
      <c r="F186" s="52"/>
      <c r="G186" s="52"/>
      <c r="H186" s="52"/>
      <c r="I186" s="53"/>
    </row>
    <row r="187" spans="1:9" ht="17.25" thickBot="1">
      <c r="A187" s="54" t="s">
        <v>107</v>
      </c>
      <c r="B187" s="55"/>
      <c r="C187" s="55"/>
      <c r="D187" s="55"/>
      <c r="E187" s="55"/>
      <c r="F187" s="55"/>
      <c r="G187" s="41">
        <f>G108+G117+G136+G151+G169+G178+G182+G185</f>
        <v>53909</v>
      </c>
      <c r="H187" s="42">
        <f>H108+H117+H136+H151+H169+H178+H182+H185</f>
        <v>80634</v>
      </c>
      <c r="I187" s="43">
        <f>I108+I117+I136+I151+I169+I178+I182+I185</f>
        <v>79596</v>
      </c>
    </row>
  </sheetData>
  <sheetProtection/>
  <mergeCells count="168">
    <mergeCell ref="A1:I2"/>
    <mergeCell ref="A3:I6"/>
    <mergeCell ref="A7:F7"/>
    <mergeCell ref="A8:F8"/>
    <mergeCell ref="A14:F14"/>
    <mergeCell ref="A15:F15"/>
    <mergeCell ref="A9:I10"/>
    <mergeCell ref="A11:F11"/>
    <mergeCell ref="A12:F12"/>
    <mergeCell ref="A13:F13"/>
    <mergeCell ref="A16:F16"/>
    <mergeCell ref="A17:F17"/>
    <mergeCell ref="A23:F23"/>
    <mergeCell ref="A24:F24"/>
    <mergeCell ref="A18:I18"/>
    <mergeCell ref="A19:I20"/>
    <mergeCell ref="A21:F21"/>
    <mergeCell ref="A22:F22"/>
    <mergeCell ref="A42:F42"/>
    <mergeCell ref="A36:I36"/>
    <mergeCell ref="A28:F28"/>
    <mergeCell ref="A29:I29"/>
    <mergeCell ref="A33:F33"/>
    <mergeCell ref="A34:F34"/>
    <mergeCell ref="A35:F35"/>
    <mergeCell ref="A27:F27"/>
    <mergeCell ref="A25:F25"/>
    <mergeCell ref="A26:F26"/>
    <mergeCell ref="A43:F43"/>
    <mergeCell ref="A30:I31"/>
    <mergeCell ref="A32:F32"/>
    <mergeCell ref="A37:I38"/>
    <mergeCell ref="A39:F39"/>
    <mergeCell ref="A40:F40"/>
    <mergeCell ref="A41:F41"/>
    <mergeCell ref="A44:I44"/>
    <mergeCell ref="A45:I45"/>
    <mergeCell ref="A50:F50"/>
    <mergeCell ref="A51:I51"/>
    <mergeCell ref="A52:F52"/>
    <mergeCell ref="A53:I53"/>
    <mergeCell ref="A46:F46"/>
    <mergeCell ref="A47:F47"/>
    <mergeCell ref="A68:F68"/>
    <mergeCell ref="A69:F69"/>
    <mergeCell ref="A57:F57"/>
    <mergeCell ref="A58:F58"/>
    <mergeCell ref="A63:I63"/>
    <mergeCell ref="A64:I65"/>
    <mergeCell ref="A66:F66"/>
    <mergeCell ref="A67:F67"/>
    <mergeCell ref="A59:F59"/>
    <mergeCell ref="A60:F60"/>
    <mergeCell ref="A61:F61"/>
    <mergeCell ref="A62:F62"/>
    <mergeCell ref="A48:F48"/>
    <mergeCell ref="A49:I49"/>
    <mergeCell ref="A54:I55"/>
    <mergeCell ref="A56:F56"/>
    <mergeCell ref="A70:F70"/>
    <mergeCell ref="A71:F71"/>
    <mergeCell ref="A77:F77"/>
    <mergeCell ref="A78:F78"/>
    <mergeCell ref="A79:F79"/>
    <mergeCell ref="A80:F80"/>
    <mergeCell ref="A72:F72"/>
    <mergeCell ref="A73:I73"/>
    <mergeCell ref="A93:F93"/>
    <mergeCell ref="A94:I94"/>
    <mergeCell ref="A83:F83"/>
    <mergeCell ref="A84:F84"/>
    <mergeCell ref="A89:F89"/>
    <mergeCell ref="A90:F90"/>
    <mergeCell ref="A91:F91"/>
    <mergeCell ref="A92:F92"/>
    <mergeCell ref="A85:F85"/>
    <mergeCell ref="A86:F86"/>
    <mergeCell ref="A87:F87"/>
    <mergeCell ref="A88:F88"/>
    <mergeCell ref="A74:I75"/>
    <mergeCell ref="A76:F76"/>
    <mergeCell ref="A81:F81"/>
    <mergeCell ref="A82:F82"/>
    <mergeCell ref="A95:F95"/>
    <mergeCell ref="A96:I97"/>
    <mergeCell ref="A103:I103"/>
    <mergeCell ref="A104:F104"/>
    <mergeCell ref="A105:F105"/>
    <mergeCell ref="A106:F106"/>
    <mergeCell ref="A98:F98"/>
    <mergeCell ref="A99:F99"/>
    <mergeCell ref="A123:I123"/>
    <mergeCell ref="A124:F124"/>
    <mergeCell ref="A109:I111"/>
    <mergeCell ref="A112:F112"/>
    <mergeCell ref="A117:F117"/>
    <mergeCell ref="A118:I118"/>
    <mergeCell ref="A119:I121"/>
    <mergeCell ref="A122:F122"/>
    <mergeCell ref="A113:F113"/>
    <mergeCell ref="A114:F114"/>
    <mergeCell ref="A115:F115"/>
    <mergeCell ref="A116:F116"/>
    <mergeCell ref="A100:I101"/>
    <mergeCell ref="A102:F102"/>
    <mergeCell ref="A107:F107"/>
    <mergeCell ref="A108:F108"/>
    <mergeCell ref="A125:I125"/>
    <mergeCell ref="A126:F126"/>
    <mergeCell ref="A131:I131"/>
    <mergeCell ref="A132:F132"/>
    <mergeCell ref="A133:I133"/>
    <mergeCell ref="A134:F134"/>
    <mergeCell ref="A127:I127"/>
    <mergeCell ref="A128:F128"/>
    <mergeCell ref="A148:I148"/>
    <mergeCell ref="A149:F149"/>
    <mergeCell ref="A137:I137"/>
    <mergeCell ref="A138:I139"/>
    <mergeCell ref="A144:I144"/>
    <mergeCell ref="A145:F145"/>
    <mergeCell ref="A146:I146"/>
    <mergeCell ref="A147:F147"/>
    <mergeCell ref="A140:I140"/>
    <mergeCell ref="A141:F141"/>
    <mergeCell ref="A142:I142"/>
    <mergeCell ref="A143:F143"/>
    <mergeCell ref="A129:I129"/>
    <mergeCell ref="A130:F130"/>
    <mergeCell ref="A135:I135"/>
    <mergeCell ref="A136:F136"/>
    <mergeCell ref="A160:I160"/>
    <mergeCell ref="A161:F161"/>
    <mergeCell ref="A150:I150"/>
    <mergeCell ref="A151:F151"/>
    <mergeCell ref="A156:I156"/>
    <mergeCell ref="A157:F157"/>
    <mergeCell ref="A158:I158"/>
    <mergeCell ref="A159:F159"/>
    <mergeCell ref="A152:I152"/>
    <mergeCell ref="A153:I154"/>
    <mergeCell ref="A155:F155"/>
    <mergeCell ref="A172:I172"/>
    <mergeCell ref="A173:F173"/>
    <mergeCell ref="A162:I162"/>
    <mergeCell ref="A163:F163"/>
    <mergeCell ref="A168:I168"/>
    <mergeCell ref="A169:F169"/>
    <mergeCell ref="A170:I170"/>
    <mergeCell ref="A171:I171"/>
    <mergeCell ref="A184:I184"/>
    <mergeCell ref="A185:F185"/>
    <mergeCell ref="A174:F174"/>
    <mergeCell ref="A175:F175"/>
    <mergeCell ref="A164:I164"/>
    <mergeCell ref="A165:F165"/>
    <mergeCell ref="A166:I166"/>
    <mergeCell ref="A167:F167"/>
    <mergeCell ref="A186:I186"/>
    <mergeCell ref="A187:F187"/>
    <mergeCell ref="A176:F176"/>
    <mergeCell ref="A177:I177"/>
    <mergeCell ref="A178:F178"/>
    <mergeCell ref="A179:I179"/>
    <mergeCell ref="A180:I180"/>
    <mergeCell ref="A181:I181"/>
    <mergeCell ref="A182:F182"/>
    <mergeCell ref="A183:I183"/>
  </mergeCells>
  <printOptions horizontalCentered="1"/>
  <pageMargins left="0.7086614173228347" right="0.7480314960629921" top="0.7480314960629921" bottom="0.7480314960629921" header="0.31496062992125984" footer="0.31496062992125984"/>
  <pageSetup horizontalDpi="600" verticalDpi="600" orientation="portrait" paperSize="9" scale="85" r:id="rId1"/>
  <headerFooter>
    <oddHeader>&amp;C1 számú melléklet.</oddHeader>
  </headerFooter>
  <rowBreaks count="3" manualBreakCount="3">
    <brk id="52" max="255" man="1"/>
    <brk id="95" max="255" man="1"/>
    <brk id="1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Hejőkürt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Községi Önkormányzat</dc:creator>
  <cp:keywords/>
  <dc:description/>
  <cp:lastModifiedBy>User</cp:lastModifiedBy>
  <cp:lastPrinted>2017-01-11T14:10:18Z</cp:lastPrinted>
  <dcterms:created xsi:type="dcterms:W3CDTF">2012-04-18T11:22:05Z</dcterms:created>
  <dcterms:modified xsi:type="dcterms:W3CDTF">2017-01-11T14:10:28Z</dcterms:modified>
  <cp:category/>
  <cp:version/>
  <cp:contentType/>
  <cp:contentStatus/>
</cp:coreProperties>
</file>