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940" windowHeight="10110" activeTab="1"/>
  </bookViews>
  <sheets>
    <sheet name="Hivatal" sheetId="1" r:id="rId1"/>
    <sheet name="Óvoda és közműv." sheetId="2" r:id="rId2"/>
    <sheet name="Önkormányzat" sheetId="3" r:id="rId3"/>
    <sheet name="Munka1" sheetId="4" r:id="rId4"/>
  </sheets>
  <calcPr calcId="125725"/>
</workbook>
</file>

<file path=xl/calcChain.xml><?xml version="1.0" encoding="utf-8"?>
<calcChain xmlns="http://schemas.openxmlformats.org/spreadsheetml/2006/main">
  <c r="D120" i="2"/>
  <c r="C120"/>
  <c r="C108" i="1"/>
  <c r="D106"/>
  <c r="C106"/>
  <c r="D115"/>
  <c r="C115"/>
  <c r="D779" i="3"/>
  <c r="D781" s="1"/>
  <c r="C779"/>
  <c r="C781" s="1"/>
  <c r="D458"/>
  <c r="D460" s="1"/>
  <c r="C458"/>
  <c r="C460" s="1"/>
  <c r="D302"/>
  <c r="D304" s="1"/>
  <c r="C302"/>
  <c r="C304" s="1"/>
  <c r="D293" i="2"/>
  <c r="C293"/>
  <c r="D113"/>
  <c r="D123" s="1"/>
  <c r="C113"/>
  <c r="D32"/>
  <c r="D34" s="1"/>
  <c r="C32"/>
  <c r="C34" s="1"/>
  <c r="A1013" i="3"/>
  <c r="D8" i="2"/>
  <c r="C8"/>
  <c r="D108" i="1"/>
  <c r="D57"/>
  <c r="C123" i="2" l="1"/>
  <c r="D81" i="1"/>
  <c r="C81"/>
  <c r="D77"/>
  <c r="D83" s="1"/>
  <c r="C77"/>
  <c r="C83" s="1"/>
  <c r="D619" i="3"/>
  <c r="C619"/>
  <c r="D217"/>
  <c r="C217"/>
  <c r="D1014" l="1"/>
  <c r="C1014"/>
  <c r="D955"/>
  <c r="C955"/>
  <c r="D952"/>
  <c r="C952"/>
  <c r="D948"/>
  <c r="D957" s="1"/>
  <c r="C948"/>
  <c r="C957" s="1"/>
  <c r="D928"/>
  <c r="D930" s="1"/>
  <c r="C928"/>
  <c r="C930" s="1"/>
  <c r="D919"/>
  <c r="C919"/>
  <c r="D909"/>
  <c r="C909"/>
  <c r="D905"/>
  <c r="C905"/>
  <c r="C1001"/>
  <c r="D1001"/>
  <c r="D888"/>
  <c r="C888"/>
  <c r="D869"/>
  <c r="C869"/>
  <c r="D863"/>
  <c r="D889" s="1"/>
  <c r="C863"/>
  <c r="C889" s="1"/>
  <c r="D794"/>
  <c r="D796" s="1"/>
  <c r="C794"/>
  <c r="C796" s="1"/>
  <c r="D518"/>
  <c r="C518"/>
  <c r="D507"/>
  <c r="D509" s="1"/>
  <c r="C507"/>
  <c r="C509" s="1"/>
  <c r="C337"/>
  <c r="D337"/>
  <c r="D109"/>
  <c r="D111" s="1"/>
  <c r="C109"/>
  <c r="C111" s="1"/>
  <c r="D921" l="1"/>
  <c r="C921"/>
  <c r="D201"/>
  <c r="C201"/>
  <c r="C253"/>
  <c r="D74"/>
  <c r="C74"/>
  <c r="D55"/>
  <c r="C55"/>
  <c r="D1016"/>
  <c r="C1016"/>
  <c r="D340"/>
  <c r="C340"/>
  <c r="D329"/>
  <c r="C329"/>
  <c r="D324"/>
  <c r="C324"/>
  <c r="D322"/>
  <c r="D331" s="1"/>
  <c r="C322"/>
  <c r="C331" s="1"/>
  <c r="D840"/>
  <c r="D842" s="1"/>
  <c r="C840"/>
  <c r="C842" s="1"/>
  <c r="D828"/>
  <c r="D830" s="1"/>
  <c r="C828"/>
  <c r="C830" s="1"/>
  <c r="D818"/>
  <c r="D820" s="1"/>
  <c r="D822" s="1"/>
  <c r="C818"/>
  <c r="C820" s="1"/>
  <c r="C822" s="1"/>
  <c r="D769"/>
  <c r="D771" s="1"/>
  <c r="C769"/>
  <c r="C771" s="1"/>
  <c r="D757"/>
  <c r="C757"/>
  <c r="D737"/>
  <c r="C737"/>
  <c r="D731"/>
  <c r="D758" s="1"/>
  <c r="C731"/>
  <c r="C758" s="1"/>
  <c r="D706"/>
  <c r="D708" s="1"/>
  <c r="C706"/>
  <c r="C708" s="1"/>
  <c r="D695"/>
  <c r="D697" s="1"/>
  <c r="C695"/>
  <c r="C697" s="1"/>
  <c r="D687"/>
  <c r="C685"/>
  <c r="C687" s="1"/>
  <c r="D658"/>
  <c r="D660" s="1"/>
  <c r="C658"/>
  <c r="C660" s="1"/>
  <c r="D646"/>
  <c r="D648" s="1"/>
  <c r="C646"/>
  <c r="C648" s="1"/>
  <c r="D639"/>
  <c r="D641" s="1"/>
  <c r="C639"/>
  <c r="C641" s="1"/>
  <c r="D621"/>
  <c r="C621"/>
  <c r="D611"/>
  <c r="D613" s="1"/>
  <c r="C611"/>
  <c r="C613" s="1"/>
  <c r="D564"/>
  <c r="C564"/>
  <c r="D555"/>
  <c r="C555"/>
  <c r="D548"/>
  <c r="D566" s="1"/>
  <c r="C548"/>
  <c r="C566" s="1"/>
  <c r="D532"/>
  <c r="D534" s="1"/>
  <c r="C532"/>
  <c r="C534" s="1"/>
  <c r="D520"/>
  <c r="C520"/>
  <c r="D471"/>
  <c r="D473" s="1"/>
  <c r="C471"/>
  <c r="C473" s="1"/>
  <c r="D431"/>
  <c r="D434" s="1"/>
  <c r="C431"/>
  <c r="C434" s="1"/>
  <c r="D424"/>
  <c r="C424"/>
  <c r="D417"/>
  <c r="C417"/>
  <c r="D413"/>
  <c r="D426" s="1"/>
  <c r="C413"/>
  <c r="C426" s="1"/>
  <c r="D389"/>
  <c r="D399"/>
  <c r="D401" s="1"/>
  <c r="C399"/>
  <c r="C401" s="1"/>
  <c r="D394"/>
  <c r="C394"/>
  <c r="C389"/>
  <c r="D377"/>
  <c r="C377"/>
  <c r="D370"/>
  <c r="C370"/>
  <c r="D283"/>
  <c r="D285" s="1"/>
  <c r="C283"/>
  <c r="C285" s="1"/>
  <c r="D261"/>
  <c r="D263" s="1"/>
  <c r="C261"/>
  <c r="C263" s="1"/>
  <c r="D253"/>
  <c r="D242"/>
  <c r="C242"/>
  <c r="D235"/>
  <c r="C235"/>
  <c r="D221"/>
  <c r="C221"/>
  <c r="D223"/>
  <c r="C223"/>
  <c r="D207"/>
  <c r="C207"/>
  <c r="D165"/>
  <c r="D167" s="1"/>
  <c r="C165"/>
  <c r="C167" s="1"/>
  <c r="D62"/>
  <c r="C62"/>
  <c r="D28"/>
  <c r="C28"/>
  <c r="D24"/>
  <c r="C24"/>
  <c r="D17"/>
  <c r="C17"/>
  <c r="D301" i="2"/>
  <c r="C301"/>
  <c r="D81"/>
  <c r="D19"/>
  <c r="C19"/>
  <c r="D204"/>
  <c r="C204"/>
  <c r="D199"/>
  <c r="D207" s="1"/>
  <c r="C199"/>
  <c r="C207" s="1"/>
  <c r="D261"/>
  <c r="C261"/>
  <c r="D252"/>
  <c r="C252"/>
  <c r="D221"/>
  <c r="C221"/>
  <c r="D216"/>
  <c r="C216"/>
  <c r="D182"/>
  <c r="C182"/>
  <c r="D170"/>
  <c r="C170"/>
  <c r="D162"/>
  <c r="C162"/>
  <c r="D135"/>
  <c r="D137" s="1"/>
  <c r="C135"/>
  <c r="C137" s="1"/>
  <c r="C81"/>
  <c r="D57"/>
  <c r="C57"/>
  <c r="D64"/>
  <c r="C64"/>
  <c r="D26" i="1"/>
  <c r="C26"/>
  <c r="D19"/>
  <c r="C19"/>
  <c r="C57"/>
  <c r="D224" i="2" l="1"/>
  <c r="C224"/>
  <c r="D59" i="1"/>
  <c r="C59"/>
  <c r="C255" i="3"/>
  <c r="D209"/>
  <c r="C209"/>
  <c r="D255"/>
  <c r="C30"/>
  <c r="D83" i="2"/>
  <c r="C76" i="3"/>
  <c r="D76"/>
  <c r="D396"/>
  <c r="C396"/>
  <c r="D30"/>
  <c r="D295" i="2"/>
  <c r="C295"/>
  <c r="D185"/>
  <c r="C185"/>
  <c r="C83"/>
</calcChain>
</file>

<file path=xl/sharedStrings.xml><?xml version="1.0" encoding="utf-8"?>
<sst xmlns="http://schemas.openxmlformats.org/spreadsheetml/2006/main" count="1545" uniqueCount="589">
  <si>
    <t>Megnevezés</t>
  </si>
  <si>
    <t>Rovat</t>
  </si>
  <si>
    <t>Rovat összesen forintban</t>
  </si>
  <si>
    <t>Rovat összesen ezer forintban 2015. év</t>
  </si>
  <si>
    <t>K1101</t>
  </si>
  <si>
    <t>011130 Önkormányzat igazgatási tevékenysége</t>
  </si>
  <si>
    <t>Törvény szerinti illetmények</t>
  </si>
  <si>
    <t>K1107</t>
  </si>
  <si>
    <t>Béren kívüli juttatások</t>
  </si>
  <si>
    <t>K1109</t>
  </si>
  <si>
    <t>Közlekedési költségtérítés</t>
  </si>
  <si>
    <t xml:space="preserve">K11 </t>
  </si>
  <si>
    <t>Foglalkoztatottak személyi juttatásai</t>
  </si>
  <si>
    <t>K12</t>
  </si>
  <si>
    <t>Külső személyi juttatások</t>
  </si>
  <si>
    <t>K122</t>
  </si>
  <si>
    <t xml:space="preserve">Megbízási díj </t>
  </si>
  <si>
    <t>1főx8hóx68500=548000</t>
  </si>
  <si>
    <t xml:space="preserve">K1 </t>
  </si>
  <si>
    <t>Személyi juttatások összesen</t>
  </si>
  <si>
    <t>K2</t>
  </si>
  <si>
    <t>Munkaadókat terhelő járulékok</t>
  </si>
  <si>
    <t>K21</t>
  </si>
  <si>
    <t>Munkaadókat terhelő járulékok összesen:</t>
  </si>
  <si>
    <t>K311</t>
  </si>
  <si>
    <t>Szakmai anyagok</t>
  </si>
  <si>
    <t>szakkönyvekre</t>
  </si>
  <si>
    <t>K321</t>
  </si>
  <si>
    <t xml:space="preserve">K31 </t>
  </si>
  <si>
    <t>Készletek</t>
  </si>
  <si>
    <t>K32</t>
  </si>
  <si>
    <t>Kommunikációs szolgáltatások</t>
  </si>
  <si>
    <t>Informatikai szolgáltatások igénybevétele</t>
  </si>
  <si>
    <t>Számítástechnikai eszközök karbantartása, javítása</t>
  </si>
  <si>
    <t>K322</t>
  </si>
  <si>
    <t>Egyéb kommunikációs szolgáltatások</t>
  </si>
  <si>
    <t>Reczetár Edina 12x15310,-Ft/hó=183720</t>
  </si>
  <si>
    <t>K33</t>
  </si>
  <si>
    <t>Szolgáltatási kiadások</t>
  </si>
  <si>
    <t>K335</t>
  </si>
  <si>
    <t>K337</t>
  </si>
  <si>
    <t>Egyéb szolgáltatások</t>
  </si>
  <si>
    <t>Pénzügyi szolgáltatások díjaira, stb.</t>
  </si>
  <si>
    <t>K34</t>
  </si>
  <si>
    <t>Kiküldetés, reklám és propaganda kiadások</t>
  </si>
  <si>
    <t>K341</t>
  </si>
  <si>
    <t>Kiküldetések kiadásai</t>
  </si>
  <si>
    <t>Értekezletek, továbbképzések utiköltéségeire</t>
  </si>
  <si>
    <t>K35</t>
  </si>
  <si>
    <t>Különféle befizetések és egyéb dologi kiadások</t>
  </si>
  <si>
    <t>K351</t>
  </si>
  <si>
    <t>Működési célú előzetesen felszámított áfa</t>
  </si>
  <si>
    <t>K3</t>
  </si>
  <si>
    <t>Dologi kiadások összesen:</t>
  </si>
  <si>
    <t>Kiadások Összesen:</t>
  </si>
  <si>
    <t>K24</t>
  </si>
  <si>
    <t>Munkaadót terhelő járulékok összesen</t>
  </si>
  <si>
    <t>K27</t>
  </si>
  <si>
    <t>Munkáltatói SZJA</t>
  </si>
  <si>
    <t>K312</t>
  </si>
  <si>
    <t>Üzemeltetési anyagok</t>
  </si>
  <si>
    <t>K31</t>
  </si>
  <si>
    <t>Készletbeszerzés</t>
  </si>
  <si>
    <t xml:space="preserve">Irodaszer, egyéb anyagok  </t>
  </si>
  <si>
    <t>Telefondíjak</t>
  </si>
  <si>
    <t>K331</t>
  </si>
  <si>
    <t>Közüzüzemi díjak</t>
  </si>
  <si>
    <t>Gáz, áram, víz, szennyvíz</t>
  </si>
  <si>
    <t>K334</t>
  </si>
  <si>
    <t>Karbantartás, kisjavítás</t>
  </si>
  <si>
    <t>K3379</t>
  </si>
  <si>
    <t>018030 Támogatási célú finanszírozási műveletek</t>
  </si>
  <si>
    <t>B816</t>
  </si>
  <si>
    <t>Központi irányítószervi támogatás</t>
  </si>
  <si>
    <t>B8</t>
  </si>
  <si>
    <t>Finanszírozási bevételek összesen:</t>
  </si>
  <si>
    <t>K5</t>
  </si>
  <si>
    <t>Egyéb működési célú kiadások</t>
  </si>
  <si>
    <t>K506</t>
  </si>
  <si>
    <t>Egyéb működési célú támogatások áht-n belülre</t>
  </si>
  <si>
    <t>Kiadások összesen:</t>
  </si>
  <si>
    <t>Bevételek összesen</t>
  </si>
  <si>
    <t>082042 Könyvtári állomány gyarapítása</t>
  </si>
  <si>
    <t>018030 Önkormányzatok elszámolásai</t>
  </si>
  <si>
    <t>Működési célú pénzeszköz átadás áht-n belülre</t>
  </si>
  <si>
    <t>Maradvány befizetés önkormányzatnak</t>
  </si>
  <si>
    <t>Kiadás összesen</t>
  </si>
  <si>
    <t>Finanszírozás bevételei</t>
  </si>
  <si>
    <t>Szakmai anyagok beszerzése</t>
  </si>
  <si>
    <t>Könyvtári állomány gyarapítása</t>
  </si>
  <si>
    <t>Dologi kiadások összesen</t>
  </si>
  <si>
    <t>Kiadás összesen:</t>
  </si>
  <si>
    <t>082044 Könyvtári szolgáltatások</t>
  </si>
  <si>
    <t>K11</t>
  </si>
  <si>
    <t>Törvény szerinti illetmények, munkabérek</t>
  </si>
  <si>
    <t>Étkezési hj. Erzsébet utalvány 8000x12 hó=96000</t>
  </si>
  <si>
    <t>K1</t>
  </si>
  <si>
    <t>Szociális hozzájárulási adó</t>
  </si>
  <si>
    <t>SZHO</t>
  </si>
  <si>
    <t>Telefondíj</t>
  </si>
  <si>
    <t>Közüzemi díjak</t>
  </si>
  <si>
    <t>Gáz,áram, víz, szennyvíz</t>
  </si>
  <si>
    <t>Postaköltség, szemétszállítás</t>
  </si>
  <si>
    <t>Kiküldetés kiadásai</t>
  </si>
  <si>
    <t xml:space="preserve">Dologi kiadások összesen: </t>
  </si>
  <si>
    <t>Kiadások mindösszesen:</t>
  </si>
  <si>
    <t>K1105</t>
  </si>
  <si>
    <t>Végkielégítés</t>
  </si>
  <si>
    <t>K1106</t>
  </si>
  <si>
    <t>Jubileumi jutalom</t>
  </si>
  <si>
    <t>K1110</t>
  </si>
  <si>
    <t>Egyéb</t>
  </si>
  <si>
    <t>K121</t>
  </si>
  <si>
    <t>Választott tisztségviselők juttatásai</t>
  </si>
  <si>
    <t>Munkavégzésre irányuló egyéb jogviszonyban fogl.</t>
  </si>
  <si>
    <t>K123</t>
  </si>
  <si>
    <t>Személyi juttatások összesen:</t>
  </si>
  <si>
    <t>Üzemeltetési anyagok beszerzése</t>
  </si>
  <si>
    <t>Informatikai szolgáltatások</t>
  </si>
  <si>
    <t>K332</t>
  </si>
  <si>
    <t>Vásárolt élelmezés</t>
  </si>
  <si>
    <t>K333</t>
  </si>
  <si>
    <t>Bérleti és lízing díjak</t>
  </si>
  <si>
    <t>Közvetített szolgáltatások</t>
  </si>
  <si>
    <t>K336</t>
  </si>
  <si>
    <t>Szakmai tevékenységet segítő szolgáltatások</t>
  </si>
  <si>
    <t>Kikülldetés, reklám- és propaganda kiadások</t>
  </si>
  <si>
    <t>Karbantartási, kisjavítási szolgáltatások</t>
  </si>
  <si>
    <t xml:space="preserve">K35 </t>
  </si>
  <si>
    <t>Különféle befizetések</t>
  </si>
  <si>
    <t>Működési célú áfa</t>
  </si>
  <si>
    <t>Dologi kiadások</t>
  </si>
  <si>
    <t>K42</t>
  </si>
  <si>
    <t>Családi támogatások</t>
  </si>
  <si>
    <t>K44</t>
  </si>
  <si>
    <t>Betegséggel kapcsolatos támogatások</t>
  </si>
  <si>
    <t>K45</t>
  </si>
  <si>
    <t>Foglalkoztatással kapcsolatos támogatások</t>
  </si>
  <si>
    <t>K48</t>
  </si>
  <si>
    <t>Egyéb nem intézményi ellátottak támogatásai</t>
  </si>
  <si>
    <t>K4</t>
  </si>
  <si>
    <t>Ellátottak pénzbeli juttatásai</t>
  </si>
  <si>
    <t>K502</t>
  </si>
  <si>
    <t>Elvonások és befizetések</t>
  </si>
  <si>
    <t>K512</t>
  </si>
  <si>
    <t>Egyéb működési célú támogatások áht-n kívülre</t>
  </si>
  <si>
    <t>K513</t>
  </si>
  <si>
    <t>Tartalékok</t>
  </si>
  <si>
    <t>K64</t>
  </si>
  <si>
    <t>Egyéb tárgyieszközök beszerzése</t>
  </si>
  <si>
    <t>K67</t>
  </si>
  <si>
    <t>Beruházási célú előzetesen felszámított áfa</t>
  </si>
  <si>
    <t>K6</t>
  </si>
  <si>
    <t>Beruházások összesen</t>
  </si>
  <si>
    <t>K71</t>
  </si>
  <si>
    <t>Ingatlanok felújítása</t>
  </si>
  <si>
    <t>K74</t>
  </si>
  <si>
    <t>Felújítási célú előzetesen felszámított áfa</t>
  </si>
  <si>
    <t>K7</t>
  </si>
  <si>
    <t>Felújítások összesen</t>
  </si>
  <si>
    <t>K89</t>
  </si>
  <si>
    <t>Egyéb felhalmozási célú támogatások áht-n kívülre</t>
  </si>
  <si>
    <t>Egyéb felhalmozási célú kiadások</t>
  </si>
  <si>
    <t>Kiadások mindösszesen</t>
  </si>
  <si>
    <t>K8</t>
  </si>
  <si>
    <t>082091 Közművelődési és közösségi színterek működtetése</t>
  </si>
  <si>
    <t xml:space="preserve">K33 </t>
  </si>
  <si>
    <t>Színházi előadások</t>
  </si>
  <si>
    <t>Egyéb tárgyieszköz beszerzése, létesítése</t>
  </si>
  <si>
    <t>Érdekeltségnövelőhöz önerő</t>
  </si>
  <si>
    <t>B402</t>
  </si>
  <si>
    <t>Szolgáltatások ellenértéke</t>
  </si>
  <si>
    <t>Műsorok bevételei</t>
  </si>
  <si>
    <t>B406</t>
  </si>
  <si>
    <t>Kiszámlázott általános forgalmiadó</t>
  </si>
  <si>
    <t>B410</t>
  </si>
  <si>
    <t>Egyéb működési bevételek</t>
  </si>
  <si>
    <t>750 éves könyv eladás bevétele</t>
  </si>
  <si>
    <t>Működési bevételek</t>
  </si>
  <si>
    <t>Bevételek mindösszesen</t>
  </si>
  <si>
    <t>091110 Óvodai nevelés</t>
  </si>
  <si>
    <t>Bérletek</t>
  </si>
  <si>
    <t>Szociállis hozzájárulási adó</t>
  </si>
  <si>
    <t>Munkaltatói SZJA</t>
  </si>
  <si>
    <t>091120 Sajátos óvodai nevelés</t>
  </si>
  <si>
    <t>Sütőné hegedűs Andrea gyógypedagógu 37795,-Ft/hóx9,5 hó=359053</t>
  </si>
  <si>
    <t>359053x27%=96944</t>
  </si>
  <si>
    <t>091130 Kisebbségi óvodai nevelés</t>
  </si>
  <si>
    <t>091140 Óvodai nevelés működtetési feladatai</t>
  </si>
  <si>
    <t>Munkábajárás</t>
  </si>
  <si>
    <t>Internet díjak</t>
  </si>
  <si>
    <t>Gáz, áram,víz, szennyvízdíjak</t>
  </si>
  <si>
    <t>Kiküldetés, reklám- és propaganda kiadások</t>
  </si>
  <si>
    <t>Továbbképzések utiköltségeire</t>
  </si>
  <si>
    <t>013320 Köztemető fenntartás</t>
  </si>
  <si>
    <t>Munkaadókat terrhelő járulékok összesen:</t>
  </si>
  <si>
    <t>Áramdíjra</t>
  </si>
  <si>
    <t>011130 Önkormányzatok jogalkotó és igazgatási tevékenysége</t>
  </si>
  <si>
    <t>2 fő alpolgármester megbízási díja 50000,-Ft/hó/főx12 hó= 1200000</t>
  </si>
  <si>
    <t>4 fő képviselő tiszteletdíja 25000,-Ft/hó/főx12hó= 1200000</t>
  </si>
  <si>
    <t>Reprezentáció</t>
  </si>
  <si>
    <t>EHO</t>
  </si>
  <si>
    <t xml:space="preserve">Munkaadókat terhelő járulékok összesen: </t>
  </si>
  <si>
    <t>Pollgármester saját hatáskörű döntéseire</t>
  </si>
  <si>
    <t>B34</t>
  </si>
  <si>
    <t>Vagyoni típusú adók</t>
  </si>
  <si>
    <t>Magánszemélyek kommunális adója</t>
  </si>
  <si>
    <t>B351</t>
  </si>
  <si>
    <t>Értékesítési és forgalmi adók</t>
  </si>
  <si>
    <t>Állandó jelleggel végzett iparűzési adó</t>
  </si>
  <si>
    <t>B354</t>
  </si>
  <si>
    <t>Gépjárműadó 40%-a</t>
  </si>
  <si>
    <t>B35</t>
  </si>
  <si>
    <t>Termékek és szolgáltatások adói</t>
  </si>
  <si>
    <t>B3</t>
  </si>
  <si>
    <t>Közhatalmi bevételek összesen</t>
  </si>
  <si>
    <t>B404</t>
  </si>
  <si>
    <t>Tulajdonosi bevételek</t>
  </si>
  <si>
    <t>Sírhelyek, ravatalozóhasználat díjai</t>
  </si>
  <si>
    <t>220000x27%=59400</t>
  </si>
  <si>
    <t>B4</t>
  </si>
  <si>
    <t xml:space="preserve">Működési bevételek összesen: </t>
  </si>
  <si>
    <t xml:space="preserve">Bevételek mindösszesen: </t>
  </si>
  <si>
    <t>013350 Önkormányzati vagyonnal való gazdálkodás</t>
  </si>
  <si>
    <t>Munkaltatói Szja</t>
  </si>
  <si>
    <t>Munkaadót terhelő járulékok összesen:</t>
  </si>
  <si>
    <t>018010 Önkormányzat elszámolásai a központi költségvetéssel</t>
  </si>
  <si>
    <t>B111</t>
  </si>
  <si>
    <t>Helyi önkormányzatok működésének általános támogatása</t>
  </si>
  <si>
    <t>Település üzemeltetés:</t>
  </si>
  <si>
    <t>c.) köztemető fenntartás 1208535</t>
  </si>
  <si>
    <t>d.) közutak  2998670</t>
  </si>
  <si>
    <t>B112</t>
  </si>
  <si>
    <t>Települési önkormányzatok egyes köznevelési feladatainak támogatása</t>
  </si>
  <si>
    <t>B113</t>
  </si>
  <si>
    <t>Települési önkormányzatok szociális és gyermekjóléti ill. gyermekétkeztetési feladatainak támogatása</t>
  </si>
  <si>
    <t>B114</t>
  </si>
  <si>
    <t>Települési önkormányzatok kulturális feladatainak támogatása</t>
  </si>
  <si>
    <t>B115</t>
  </si>
  <si>
    <t>Működési célú központosított előirányzatok</t>
  </si>
  <si>
    <t>költségvetési hiány fedezetére pót állami támogatás igénylés</t>
  </si>
  <si>
    <t>B1</t>
  </si>
  <si>
    <t>Működési célú támogatások államháztartáson belülről</t>
  </si>
  <si>
    <t>Bevétel összesen</t>
  </si>
  <si>
    <t>018020 Központi költségvetési befizetések</t>
  </si>
  <si>
    <t xml:space="preserve">Egyéb működési célú kiadások </t>
  </si>
  <si>
    <t>K915</t>
  </si>
  <si>
    <t>Központi irányítószervi támogatások folyósítása</t>
  </si>
  <si>
    <t>K9</t>
  </si>
  <si>
    <t>Finanszírozási kiadások összesen:</t>
  </si>
  <si>
    <t>B16</t>
  </si>
  <si>
    <t>Egyéb működési célú támogatások államháztartáson belülről</t>
  </si>
  <si>
    <t>B8131</t>
  </si>
  <si>
    <t>Előző évi költségvetési maradvány igénybevétele</t>
  </si>
  <si>
    <t>Finanszírozási bevételek összesen</t>
  </si>
  <si>
    <t>031030 Közterület rendjének fenntartása</t>
  </si>
  <si>
    <t>1fő Erzsébet utalvány 8000Ft6hóx12hó=96000</t>
  </si>
  <si>
    <t>munkaruha, védőruha</t>
  </si>
  <si>
    <t>Mezőőr díja</t>
  </si>
  <si>
    <t>Ebek elszállítása</t>
  </si>
  <si>
    <t>Egyéb működési célú támogatások bevételei államháztartáson belülről</t>
  </si>
  <si>
    <t>Mezőőri szolgáltatás díja utáni támogatás</t>
  </si>
  <si>
    <t>Bevételek összesen:</t>
  </si>
  <si>
    <t>Finanszírozási bevételek</t>
  </si>
  <si>
    <t>031060 Bűnmegelőzés</t>
  </si>
  <si>
    <t>Térfigyelőrendszer áramdíjai</t>
  </si>
  <si>
    <t>Oszlop bérletidíjak</t>
  </si>
  <si>
    <t>Kamerarendszer karbantartása, kisjavítása</t>
  </si>
  <si>
    <t>Kiadás mindösszesen:</t>
  </si>
  <si>
    <t>032010 Tűz és katasztrófa védelem</t>
  </si>
  <si>
    <t>Tűz és katasztrófa védelem költségeire</t>
  </si>
  <si>
    <t>Bevételek mindösszesen:</t>
  </si>
  <si>
    <t>Egyéb működési cáló támogatás áht-n belülről</t>
  </si>
  <si>
    <t xml:space="preserve">B1 </t>
  </si>
  <si>
    <t>Működsési célú támogatások áht- belülről</t>
  </si>
  <si>
    <t>045160 Közutak hidak</t>
  </si>
  <si>
    <t>1fő Erzsébet utalvány 8000x12hó= 96000</t>
  </si>
  <si>
    <t>hajtó kenőanyag, szamai anyagok, munkaruha, védőruha, egyéb anyag  beszerzés</t>
  </si>
  <si>
    <t>utak kátyúzása, egyéb</t>
  </si>
  <si>
    <t>Utak felújításához pályázati önerő</t>
  </si>
  <si>
    <t>Utak felújításához pályázati önerő 27%a</t>
  </si>
  <si>
    <t>047120 Piac üzemeltetése</t>
  </si>
  <si>
    <t xml:space="preserve">1 fő bére 2 óra </t>
  </si>
  <si>
    <t>irodaszer, nyomtatvány egyéb eszközök, anyagok</t>
  </si>
  <si>
    <t>Kiszámlázott általános forgalmi adó</t>
  </si>
  <si>
    <t>047410 Ár és belvízvédelem</t>
  </si>
  <si>
    <t>hajtó, kenőanyag, szivattyó beszerzés</t>
  </si>
  <si>
    <t xml:space="preserve">Kiadások mindösszesen: </t>
  </si>
  <si>
    <t>062020 Település fejlesztési feladatok</t>
  </si>
  <si>
    <t>Egyéb tárgyieszköz beszerzés</t>
  </si>
  <si>
    <t>Beruházási célú áfa</t>
  </si>
  <si>
    <t>063080 Vízellátással kapcsolatos feladatok</t>
  </si>
  <si>
    <t>Közkifolyó vízdíjak évre 315880</t>
  </si>
  <si>
    <t>Működési bevételek összesen</t>
  </si>
  <si>
    <t>Működési célú előzetesen felszámított áfa kiadás</t>
  </si>
  <si>
    <t>Dologi kiadások összessen</t>
  </si>
  <si>
    <t>066010 Zöldterület kezelés</t>
  </si>
  <si>
    <t>Hajtó kenőanyagra 500000, Munkaruha védőruha 20000, díszfák, cserjék, virágok 500000, egyéb anyagok 250000</t>
  </si>
  <si>
    <t>Fűnyírók javítására</t>
  </si>
  <si>
    <t>Fűnyírás lakosság részére</t>
  </si>
  <si>
    <t>Működséi bevételek</t>
  </si>
  <si>
    <t>Bevételek Mindösszese</t>
  </si>
  <si>
    <t>066020 Város és községgazdálkodás</t>
  </si>
  <si>
    <t>irodaszer,nyomtatvány 30000, egyéb anyagok 25000</t>
  </si>
  <si>
    <t>Weboldalszerkesztés díja</t>
  </si>
  <si>
    <t>Gázdíjak, régi tűzoltó, civilház, Áramdíj sport, tűzoltó, civilház</t>
  </si>
  <si>
    <t>Közjegyzői díjra, ügyvédi költségre</t>
  </si>
  <si>
    <t>Szállítási ktg élelmiszerbank 100000</t>
  </si>
  <si>
    <t>B408</t>
  </si>
  <si>
    <t>Kamatbevételek</t>
  </si>
  <si>
    <t xml:space="preserve">B410 </t>
  </si>
  <si>
    <t xml:space="preserve">Egyéb működési bevételek </t>
  </si>
  <si>
    <t>Köztartozási bevételek díjhátralékokból</t>
  </si>
  <si>
    <t>072111 Háziorvosi szolgálat</t>
  </si>
  <si>
    <t>Internetdíj</t>
  </si>
  <si>
    <t>Gázdíj, áramdíj, vízdíj</t>
  </si>
  <si>
    <t>üzemeltetés, veszélyes hulladékszállítás</t>
  </si>
  <si>
    <t>072112 Háziorvosi ügyeleti ellátás</t>
  </si>
  <si>
    <t>Ügyeletellátás díja</t>
  </si>
  <si>
    <t>072311 Fogorvosi alapellátás</t>
  </si>
  <si>
    <t>Gáz, áram, víz szennyvízdíj</t>
  </si>
  <si>
    <t>B403</t>
  </si>
  <si>
    <t>Közvetített szolgáltatások ellenértéke</t>
  </si>
  <si>
    <t xml:space="preserve">Tulajdonosi bevételek </t>
  </si>
  <si>
    <t xml:space="preserve">Bevételek mindössszesen: </t>
  </si>
  <si>
    <t>074011 Foglalkozás egészségügyi ellátás</t>
  </si>
  <si>
    <t>074031 Család és nővédelmi egészségügyi gondozás</t>
  </si>
  <si>
    <t>Gyógyszer 20000,vegyszer 3000,könyv2000</t>
  </si>
  <si>
    <t>Telefon, 60000, internet 35000</t>
  </si>
  <si>
    <t>gáz 145000, áram 15000, víz 5000, szennyvíz 5000</t>
  </si>
  <si>
    <t xml:space="preserve">Veszélyes hulladékszállítás, egyéb dologi kiadás, </t>
  </si>
  <si>
    <t>szakmai felelősség biztosítás</t>
  </si>
  <si>
    <t>Karbantartás kisjavítás</t>
  </si>
  <si>
    <t>074032 Ifjuság egészségügyi gondozás</t>
  </si>
  <si>
    <t>o84032 Civil szervezetek, programok támogatás</t>
  </si>
  <si>
    <t>Egyéb működési  célú támogatások áht-n kívülre</t>
  </si>
  <si>
    <t>Tarnaörs- idősek klubra programjaihoz</t>
  </si>
  <si>
    <t>084040 Egyházak közösségi és hitéleti tevékenység</t>
  </si>
  <si>
    <t>K88</t>
  </si>
  <si>
    <t>Egyéb felhalmozási célú pénzeszköz átadás egyháznak</t>
  </si>
  <si>
    <t>Tarnaörsi templom felújítási munkáihoz</t>
  </si>
  <si>
    <t>Egyéb felhalmozási célú pénzeszköz átadások áht-n kívülre</t>
  </si>
  <si>
    <t>Bevételek Mindösszesen:</t>
  </si>
  <si>
    <t>Előző évi maradvány igénybevétele</t>
  </si>
  <si>
    <t>107051 Szociális étkeztetés</t>
  </si>
  <si>
    <t>Munkaruha 20000, egyéb eszköz 25000</t>
  </si>
  <si>
    <t>Működési bevételek összesen:</t>
  </si>
  <si>
    <t>107052 Házi segítségnyújtás</t>
  </si>
  <si>
    <t>107060 Egyéb szociális pénzbeli és természetbeli segélyezés</t>
  </si>
  <si>
    <t>Egyéb nem intézményi támogatások</t>
  </si>
  <si>
    <t>Kiadások mintösszesen:</t>
  </si>
  <si>
    <t>Rovat összesen ezer forintban 2016. év</t>
  </si>
  <si>
    <t>Egészségügyi hozzájárulás (EHO)</t>
  </si>
  <si>
    <t>Munkáltatói szja (MSZJA)</t>
  </si>
  <si>
    <t>K3339</t>
  </si>
  <si>
    <t>Egyéb bérleti és lizing díjak</t>
  </si>
  <si>
    <t>Fénymásoló bérleti díja 32696*12hó=392352</t>
  </si>
  <si>
    <t>Takarnet, 2 fő mérlegképes továbbképzése, 1 fő alp 1 fő szakvizsga, egyéb továbbképzések Winszoc 12200x12hó=146400</t>
  </si>
  <si>
    <t>Postabélyeg, kéményseprés, szemétszállítás stb.(50)</t>
  </si>
  <si>
    <t>Covex 4x74000 afa m.+internet díj+</t>
  </si>
  <si>
    <t>Kamat bevételek</t>
  </si>
  <si>
    <t>Egyéb működési kiadások összesen:</t>
  </si>
  <si>
    <t xml:space="preserve">Normatív tám. Közműv: 2072520 </t>
  </si>
  <si>
    <t>Bevétel összesen:</t>
  </si>
  <si>
    <t>523000x5% áfa= 26150</t>
  </si>
  <si>
    <t>Antal Á, Szűcsné Ulaki M, Mezeiné Gúth É , 1fő üres helyre 10235,-Ft/hóx10hó    = 450340</t>
  </si>
  <si>
    <t>Védőruha 6,5 fő részére 130000 (20000,-Ft/fő áfa nélkül, áfaval 25000,-Ft)</t>
  </si>
  <si>
    <t>Mudris Á 10235x10hó=112585</t>
  </si>
  <si>
    <t>Telefonhasználat utáni 22000</t>
  </si>
  <si>
    <t>Telefonhasználat utáni 30000</t>
  </si>
  <si>
    <t>Gyógyszer,vegyszer 5 e Ft, Könyv-folyóírat 150 eFt (Dörmögő,Minimanó, Tappancs egyéb szakkönyv)</t>
  </si>
  <si>
    <t>Egyéb szakmai anyagok oktatáshoz  Karácsonyra új játékok, könyvek700000</t>
  </si>
  <si>
    <t xml:space="preserve">Hajdrik Adrien képzése szerződése 120 e Ft, továbbképzések 20 e Ft, </t>
  </si>
  <si>
    <t>Felhalmozási támogatás: 200 e Ft</t>
  </si>
  <si>
    <t>Pénzforgalmi kamat tervezett bevétele</t>
  </si>
  <si>
    <t>Tisztítószer 20000,-Ft homok 40000,-Ft, székek200000</t>
  </si>
  <si>
    <t>Önkormányzati szolgálati lakás, egyéb épület felújítás</t>
  </si>
  <si>
    <t>a) zöldterület kekzelés 3436430</t>
  </si>
  <si>
    <t>b) közvilágítás 4800000</t>
  </si>
  <si>
    <t>Egyéb önkormnyzati feladatokra 6000000</t>
  </si>
  <si>
    <t>Külterület lakók után 10200</t>
  </si>
  <si>
    <t>könyvtár és közművelődés 1818főx1140,-Ft/fő=2072520</t>
  </si>
  <si>
    <t>Működési bevétel összesen:</t>
  </si>
  <si>
    <t>064010 Közvilágítási feladatok</t>
  </si>
  <si>
    <t>MÖSZ tagdíj 18200</t>
  </si>
  <si>
    <t>Kistérségi tagdíj 230750</t>
  </si>
  <si>
    <t>Háziorvos bérleti díja50000Ft/hóx12hó=600000 + 2hóhátralék 2x50000=100000</t>
  </si>
  <si>
    <t>121230x12=1454760</t>
  </si>
  <si>
    <t>12x20000=240000</t>
  </si>
  <si>
    <t>Bérlet 12hóra 8240ft/hó=98880</t>
  </si>
  <si>
    <t>Kiküldetés, reklám, propaganda kiadások</t>
  </si>
  <si>
    <t>Kiküldetés</t>
  </si>
  <si>
    <t>Iskola eü. Díja 12x13200=158400</t>
  </si>
  <si>
    <t>096015 Gyermekétkeztetés köznevelési intézményben</t>
  </si>
  <si>
    <t>Térítési díjak  Elvárt éves bevétel</t>
  </si>
  <si>
    <t>104037 Intézményen kívüli gyermekétkeztetés</t>
  </si>
  <si>
    <t>Étkezési hozzájárulás  1800000</t>
  </si>
  <si>
    <t>Beiskolázási támogatás(közép és felső) 550000</t>
  </si>
  <si>
    <t>Lakásfenntartási ( szemétdíj hozzájárulás) 750000</t>
  </si>
  <si>
    <t>0412337   közfoglalkoztatási mintaprogram</t>
  </si>
  <si>
    <t>Működési kiadások összesen:</t>
  </si>
  <si>
    <t>Bérleti és lizing díjak</t>
  </si>
  <si>
    <t>Autópálya díj 34000 évre áfa nélküli értéke</t>
  </si>
  <si>
    <t>szociális kisbusz esetleges javítási költségeire</t>
  </si>
  <si>
    <t>Gépjármű üzemeltetéssel kapcsolatos egyéb kiadások Wolksvagen biztosítási díja, egyéb díjai</t>
  </si>
  <si>
    <t>Irodaszer 100 e Ft, kézségfejlesztéshez eszközök, dekoráció 300 eFt munkaruha védőruha 5fő részére 100 e Ft(20000Ft/fő +áfa=25000Ft),Tisztítószer, takarítószer 400 e Ft</t>
  </si>
  <si>
    <t xml:space="preserve">Bevételek összesen: </t>
  </si>
  <si>
    <t>Működséi célú áfa</t>
  </si>
  <si>
    <t>Üzemeltetési anyagok beszerzése (Munkaruha)</t>
  </si>
  <si>
    <t>Egyéb működési kiadások</t>
  </si>
  <si>
    <t>Érdekeltségnövelőhöz önerő 157000x27%=</t>
  </si>
  <si>
    <t>1 fő polgármester bére 448700+498600x11 hóra= 5933300</t>
  </si>
  <si>
    <t>1 fő polgármester bérenkívüli cafetéria juttatása bruttó             144 000</t>
  </si>
  <si>
    <t>Rovat összesen ezer forintban 2017. év</t>
  </si>
  <si>
    <t>Előző évi elhatárolás (Bruttó-nettó különbözet)</t>
  </si>
  <si>
    <t>1 fő polgármester utiátalánya 67310+74788x11 hó= 889978</t>
  </si>
  <si>
    <t>657262x0,27+8707268x0,22=2093060+ elhatár.320426</t>
  </si>
  <si>
    <t>Elh. 4105+73190=77295</t>
  </si>
  <si>
    <t>Elh. 2968+57550=60518</t>
  </si>
  <si>
    <t>900020 Önkormányzati funkcióra nem sorolható ÁHT-n kívüli bevételek</t>
  </si>
  <si>
    <t>1 fő 4 órás decemberi munkabére 55500</t>
  </si>
  <si>
    <t>1 fő 4 órás munkabére 63800Ft/hóx11hó=701800</t>
  </si>
  <si>
    <t>1 fő részére 50000</t>
  </si>
  <si>
    <t>55500x0,27+63800x11x0,22=169381</t>
  </si>
  <si>
    <t>Étk hj. Után 50000x1,18x,14%=8260+elh 666</t>
  </si>
  <si>
    <t>Étk hj. Után 50000x1,18x15%=8850+elh714</t>
  </si>
  <si>
    <t>Földhasznláati bevétel  315000</t>
  </si>
  <si>
    <t>Konyha bérletidíja 600000</t>
  </si>
  <si>
    <t>Hivatal működtetésre 40441400</t>
  </si>
  <si>
    <t>I.1 jogcímhez kapcsolódó kiegészítés  21202285</t>
  </si>
  <si>
    <t>2016-ról áthúzódó bérkompenzáció 84074</t>
  </si>
  <si>
    <t>2016. évi szociális  ágazati pótlék 53584x11hó=589424</t>
  </si>
  <si>
    <t>óvodapedagógusok 35582113</t>
  </si>
  <si>
    <t>Óvodapedagógusok munkáját segytők 8400000</t>
  </si>
  <si>
    <t>Óvoda működtetés 6590467</t>
  </si>
  <si>
    <t>Család és gyermekjóléti szolgálatra 3000000</t>
  </si>
  <si>
    <t>Szociális étkeztetésre 2214400</t>
  </si>
  <si>
    <t>Rászoruló gyermekek int.kívüli étkeztetése 9151920</t>
  </si>
  <si>
    <t>Települési önk. Szocilális feladataira 11667000</t>
  </si>
  <si>
    <t>Gyermekétkeztetésre 18178283</t>
  </si>
  <si>
    <t>2015. évi normatíva felülvizsgálat miatti befizetés és kamataira</t>
  </si>
  <si>
    <t>2017. évi képzett fejlesztési 9200000-2770000=6430000 Ft</t>
  </si>
  <si>
    <t>Óvoda-közművelődés-könyvtár támogatása 50855260+2072520+5800000+200000+elh 72782</t>
  </si>
  <si>
    <t>Közös hivatal normatív támogatása 40441400+136073 elh</t>
  </si>
  <si>
    <t>1 fő december havi bére 129000</t>
  </si>
  <si>
    <t>1fő bére 161000,-Ft/hóx11hó= 1771000</t>
  </si>
  <si>
    <t>129000x0,27+161000x11x0,22=424450</t>
  </si>
  <si>
    <t>100000x1,18x14%=16520+1333 elh</t>
  </si>
  <si>
    <t>100000x1,18x15%=17700+1428=19128</t>
  </si>
  <si>
    <t>Elkülönített állami pénzalapoktól 16540000+ dologi 1920240</t>
  </si>
  <si>
    <t>1 fő 6 órás bére dec hó       129000</t>
  </si>
  <si>
    <t>1 fő bére 161000x11hó= 1771000</t>
  </si>
  <si>
    <t>129000x27%+1771000x0,22=424450</t>
  </si>
  <si>
    <t>100000x1,18x14%=16520+1333 elh.</t>
  </si>
  <si>
    <t>10000x1,18x15%=17700+1428 elh.</t>
  </si>
  <si>
    <t>Traktor, níva utánfutó éves biztosítási díja</t>
  </si>
  <si>
    <t>Beruházási kiadások</t>
  </si>
  <si>
    <t>Beruházási kiadások áfaja</t>
  </si>
  <si>
    <t>Fejlesztési kiadások összesen</t>
  </si>
  <si>
    <t>B4049</t>
  </si>
  <si>
    <t>Tulajdonosi bevétel</t>
  </si>
  <si>
    <t>Vízmű bérleti díja</t>
  </si>
  <si>
    <t>Közkifolyó vízdíjak 65310, bérleti díj után 1444883</t>
  </si>
  <si>
    <t>Közkifolyó vízdíjak 241890</t>
  </si>
  <si>
    <t>1 fő 8 órás fogl decemberi bére 129000</t>
  </si>
  <si>
    <t>1 fő 8órás fogl. Bére 161000x11hó= 1771000</t>
  </si>
  <si>
    <t>100000x1,18x14%=16520+elh1333=</t>
  </si>
  <si>
    <t>100000x1,18x15%=17700+1428</t>
  </si>
  <si>
    <t>Nőnap 150000</t>
  </si>
  <si>
    <t>Leader tagdíj 27885+ egyszeri díj 120x1818=218160</t>
  </si>
  <si>
    <t>Regiocom tagdíj 27330</t>
  </si>
  <si>
    <t>Vagyonbiztosítás 541932</t>
  </si>
  <si>
    <t>Pályázatírás 200000</t>
  </si>
  <si>
    <t>Pénzügyi szolgáltatások díja 420000</t>
  </si>
  <si>
    <t>Működési célú áfa 830000x0,27</t>
  </si>
  <si>
    <t>Áfa bevételek 20000x0,27</t>
  </si>
  <si>
    <t>ÁHT-n belüli  szolgáltatások</t>
  </si>
  <si>
    <t>K3351</t>
  </si>
  <si>
    <t>K3359</t>
  </si>
  <si>
    <t>ÁHT-n kívüli szolgálatatások</t>
  </si>
  <si>
    <t>Működési célú áfa175000x0,27</t>
  </si>
  <si>
    <t>1fő december havi bére =244069</t>
  </si>
  <si>
    <t>1fő bére 244069x11hó=2684759</t>
  </si>
  <si>
    <t>1 fő 6 órás bére  dec 96750+120750x11hó=1425000</t>
  </si>
  <si>
    <t xml:space="preserve">Védőnő 30 éves jubileumi jutalma 3 havi </t>
  </si>
  <si>
    <t xml:space="preserve">1fő 8 órás 100000 </t>
  </si>
  <si>
    <t xml:space="preserve">1fő 6 órás 75000 </t>
  </si>
  <si>
    <t>Szociális hozzájárulási adó340819x0,27+4745216x0,22</t>
  </si>
  <si>
    <t>175000x1,18x14%=28910+1333elh</t>
  </si>
  <si>
    <t>175000x1,18x15%=30975+1428 elh</t>
  </si>
  <si>
    <t>104042 Gyermekjóléti szolgálat</t>
  </si>
  <si>
    <t>1fő bére 188921x11hó=2078131</t>
  </si>
  <si>
    <t>Szociális hozzájárulási adó 2078131x0,22</t>
  </si>
  <si>
    <t>100000x1,18x14%=16520</t>
  </si>
  <si>
    <t>100000x1,18x15%=17700</t>
  </si>
  <si>
    <t>irodaszer, nyomtatvány 20000, védőruha 20000,-Ft/fő+áfa),tisztítószer 10000</t>
  </si>
  <si>
    <t>Internet</t>
  </si>
  <si>
    <t>Telefon</t>
  </si>
  <si>
    <t xml:space="preserve">gáz , áram, víz, szennyvíz </t>
  </si>
  <si>
    <t>Különféle díjakra</t>
  </si>
  <si>
    <t>Működési célú áfa 585000x0,27</t>
  </si>
  <si>
    <t>átlag 40 főx251napx445,-Ft/nap= 4467800</t>
  </si>
  <si>
    <t>4522800x0,27</t>
  </si>
  <si>
    <t>20fő átlag 251napx350,-Ft/nap=1757000</t>
  </si>
  <si>
    <t>20fő átlag 251napx272,-Ft/nap=1365440</t>
  </si>
  <si>
    <t>3122440x0,27</t>
  </si>
  <si>
    <t>1 fő illetménye dec. hó 129000 , 11hó x161000</t>
  </si>
  <si>
    <t>SZHO 100000x1,18x0,14=16520+1333Elh.</t>
  </si>
  <si>
    <t>Munkaltatói Szja 100000x1,18x0,15=17700+1428 elh.</t>
  </si>
  <si>
    <t>Bursa 600000 étkezési hozzájárulás, beiskolázási segély, lakásfenntartási (szemét díj hj) egyéb települési támogatások</t>
  </si>
  <si>
    <t>Tankönyv támogatás 50000</t>
  </si>
  <si>
    <t>Köztemetés 400000</t>
  </si>
  <si>
    <t>Temetési segély 450000</t>
  </si>
  <si>
    <t>TB finanszírozás</t>
  </si>
  <si>
    <t>016020  Országos és helyi népszavazással kapcsolatos kiadások</t>
  </si>
  <si>
    <t>K1102</t>
  </si>
  <si>
    <t>Szeméyli kiadás összesen</t>
  </si>
  <si>
    <t>Jutalom (elhatárolás)</t>
  </si>
  <si>
    <t>Szociális hozzájárulási adó ( elhatárolás)</t>
  </si>
  <si>
    <t>Járulékok összesen:</t>
  </si>
  <si>
    <t>Dec. havi bérek 1983400</t>
  </si>
  <si>
    <t>10főXbruttó 144.000,-Ft/év</t>
  </si>
  <si>
    <t>bérek 11 hóra= 2247100x11= 24718100</t>
  </si>
  <si>
    <t>cafetéria és telefonh.után 265880+19098 elh</t>
  </si>
  <si>
    <t>cafetéria és telefonh.után 319380+24475 elh</t>
  </si>
  <si>
    <t>2853000*0,27=770310</t>
  </si>
  <si>
    <t>Dr Bugyi Csaba gépkocsi 44kmx220 napx15,-Ft/km= 145200</t>
  </si>
  <si>
    <t>Gressai Ilona 60kmx220napx15,-Ft/km= 198000</t>
  </si>
  <si>
    <t>1983400x0,27+25356100x0,22=</t>
  </si>
  <si>
    <t>2016. évi maradvány igénybevétele</t>
  </si>
  <si>
    <t>Önkormányzat működés finanszírozásra folyósítandó támogatása elhatárolás Hiv 24475+19098+92500</t>
  </si>
  <si>
    <t>2016. évi maradvány rendezés önkormnyzat felé</t>
  </si>
  <si>
    <t>Normatív tám. Óvoda: 50855260</t>
  </si>
  <si>
    <t>Önkormányzati tám. : 6000000</t>
  </si>
  <si>
    <t xml:space="preserve">     Működési támogatás   5800000e Ft+72782 elhatárolás</t>
  </si>
  <si>
    <t>1 fő bére 169800+172500x11 =</t>
  </si>
  <si>
    <t>169800x0,27+172500x11x0,22</t>
  </si>
  <si>
    <t>100000x1,18x0,14=16520+1333 elh</t>
  </si>
  <si>
    <t>100000x1,18x15%=17700+1428 elh</t>
  </si>
  <si>
    <t>Irodaszer, nyomtatvány 50000, folyóírat 144000,egyéb anyag 36000, munkaruha 20000</t>
  </si>
  <si>
    <t>730000x0,27=197100</t>
  </si>
  <si>
    <t>Advent 150000</t>
  </si>
  <si>
    <t xml:space="preserve">K6 </t>
  </si>
  <si>
    <t>Beruházások</t>
  </si>
  <si>
    <t>4 fő decemberi bére 1301700</t>
  </si>
  <si>
    <t>Király Attiláné 30 éves 3havi=903300</t>
  </si>
  <si>
    <t>5fő x100000Ft/év=500000</t>
  </si>
  <si>
    <t>500000x1,18x14%=82600+elh. 5332</t>
  </si>
  <si>
    <t>500000x1,18x15%=88500+ 5712 elh.</t>
  </si>
  <si>
    <t>522000x0,27</t>
  </si>
  <si>
    <t>1fő 50%-os bére 1498572</t>
  </si>
  <si>
    <t>5 fő decemberi bére 709500,-Ft+elh.23474</t>
  </si>
  <si>
    <t>5 fő havi bére 161000,-Ftx11hó=8855000</t>
  </si>
  <si>
    <t>5főx100000 Ft/év= 500000</t>
  </si>
  <si>
    <t>Szilágyi Krisztina 18400x10hó= 184000</t>
  </si>
  <si>
    <t>709500x27+8855000x0,22+18919</t>
  </si>
  <si>
    <t>500000x1,18x14%=82600+7998 elh.</t>
  </si>
  <si>
    <t>500000x1,18x15%=88500+8586 elh.</t>
  </si>
  <si>
    <t>Posta, kémny, szemétszállítás, egyéb üzemeltetés, pü-i szolg. Díja 40 e Ft, üzemorvos díja 100 e Ft, tüdőszűrés díja 7,2 e Ft, rágcsálóirtás</t>
  </si>
  <si>
    <t>4300000,-Ft 27%-a= 1161000</t>
  </si>
  <si>
    <t>1 felnőtt műsor február 150000</t>
  </si>
  <si>
    <t>2 gyermekműsor 150000 (gyermeknap,mikulás)</t>
  </si>
  <si>
    <t>Falunap 2400000</t>
  </si>
  <si>
    <t>3310000x27%áfa=</t>
  </si>
  <si>
    <t>Időssek napja 150000</t>
  </si>
  <si>
    <t xml:space="preserve">3 műsoros színház  utiktg 280000 teljes ktg-e 310000 </t>
  </si>
  <si>
    <t>6,5 fő bére 11 hóra 20839200</t>
  </si>
  <si>
    <t>1301700x27+21742500x0,22</t>
  </si>
  <si>
    <t>168000x27%áfa=45360</t>
  </si>
  <si>
    <t>Működési célú áfa 650000x0,27</t>
  </si>
  <si>
    <t>Működési célú áfa 423000x0,27</t>
  </si>
  <si>
    <t>129000x0,27+1771000x0,22=424450</t>
  </si>
  <si>
    <t>irodaszer 12000, védőruha 2főx20000,-Ft/fő,egyéb 13000,tisztítószer 25000</t>
  </si>
  <si>
    <t>1 fő illetménye63750 x11hó+48375</t>
  </si>
  <si>
    <t>Külső foglalkoztatott megbízási dÍja</t>
  </si>
  <si>
    <t>Szociális busz üzemanyag 20000Ft/hó áfa nélküli értéke x12hó</t>
  </si>
  <si>
    <t>294000x27%=79380</t>
  </si>
  <si>
    <t>Összes bevétel: 40808331</t>
  </si>
  <si>
    <t>Összes kiadás: 40808331</t>
  </si>
  <si>
    <t>2016. évi maradványból fejlesztési    50740891</t>
  </si>
  <si>
    <t>2016. évi maradványból működési  7729758+551821+218858</t>
  </si>
  <si>
    <t>2017. évi képzett működési   84074 dec. bérkompenzáció</t>
  </si>
  <si>
    <t xml:space="preserve">T-örsi önkorm. Hivatal 2016. évi maradványa                     </t>
  </si>
  <si>
    <t xml:space="preserve">Óvoda és közművelődés 2016. évi maradványa                   </t>
  </si>
  <si>
    <t>Felh.almozási:   50740891 Ft működési 14166964Ft</t>
  </si>
  <si>
    <t>K914</t>
  </si>
  <si>
    <t>ÁHT-n belüli megelőlegezések visszafizetése</t>
  </si>
  <si>
    <t>2016.felh</t>
  </si>
  <si>
    <t>Egyéb élethelyzetből adódó támogatás  2291541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</si>
</sst>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5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/>
    <xf numFmtId="0" fontId="4" fillId="0" borderId="1" xfId="0" applyFont="1" applyBorder="1" applyAlignment="1"/>
    <xf numFmtId="0" fontId="1" fillId="0" borderId="1" xfId="0" applyFont="1" applyBorder="1" applyAlignment="1"/>
    <xf numFmtId="0" fontId="0" fillId="0" borderId="1" xfId="0" applyFont="1" applyBorder="1"/>
    <xf numFmtId="0" fontId="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Font="1" applyBorder="1" applyAlignment="1"/>
    <xf numFmtId="0" fontId="1" fillId="0" borderId="0" xfId="0" applyFont="1" applyBorder="1" applyAlignment="1"/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9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1"/>
  <sheetViews>
    <sheetView workbookViewId="0">
      <selection activeCell="G107" sqref="G107"/>
    </sheetView>
  </sheetViews>
  <sheetFormatPr defaultRowHeight="15"/>
  <cols>
    <col min="1" max="1" width="8.140625" customWidth="1"/>
    <col min="2" max="2" width="50.5703125" customWidth="1"/>
    <col min="3" max="3" width="14.42578125" customWidth="1"/>
  </cols>
  <sheetData>
    <row r="1" spans="1:4" s="3" customFormat="1" ht="64.5">
      <c r="A1" s="5" t="s">
        <v>1</v>
      </c>
      <c r="B1" s="5" t="s">
        <v>0</v>
      </c>
      <c r="C1" s="5" t="s">
        <v>2</v>
      </c>
      <c r="D1" s="5" t="s">
        <v>351</v>
      </c>
    </row>
    <row r="2" spans="1:4" s="3" customFormat="1">
      <c r="A2" s="2"/>
      <c r="B2" s="6" t="s">
        <v>5</v>
      </c>
      <c r="C2" s="2"/>
      <c r="D2" s="2"/>
    </row>
    <row r="3" spans="1:4" s="3" customFormat="1">
      <c r="A3" s="2"/>
      <c r="B3" s="6"/>
      <c r="C3" s="2"/>
      <c r="D3" s="2"/>
    </row>
    <row r="4" spans="1:4" s="3" customFormat="1">
      <c r="A4" s="8" t="s">
        <v>11</v>
      </c>
      <c r="B4" s="8" t="s">
        <v>12</v>
      </c>
      <c r="C4" s="2"/>
      <c r="D4" s="2"/>
    </row>
    <row r="5" spans="1:4" s="3" customFormat="1">
      <c r="A5" s="2" t="s">
        <v>4</v>
      </c>
      <c r="B5" s="2" t="s">
        <v>6</v>
      </c>
      <c r="C5" s="2"/>
      <c r="D5" s="2"/>
    </row>
    <row r="6" spans="1:4" s="3" customFormat="1">
      <c r="A6" s="2"/>
      <c r="B6" s="2" t="s">
        <v>520</v>
      </c>
      <c r="C6" s="2"/>
      <c r="D6" s="2"/>
    </row>
    <row r="7" spans="1:4" s="3" customFormat="1">
      <c r="A7" s="2"/>
      <c r="B7" s="2" t="s">
        <v>522</v>
      </c>
      <c r="C7" s="2"/>
      <c r="D7" s="2"/>
    </row>
    <row r="8" spans="1:4" s="3" customFormat="1">
      <c r="A8" s="2"/>
      <c r="B8" s="2"/>
      <c r="C8" s="2"/>
      <c r="D8" s="2"/>
    </row>
    <row r="9" spans="1:4" s="3" customFormat="1">
      <c r="A9" s="2"/>
      <c r="B9" s="2"/>
      <c r="C9" s="2">
        <v>26701500</v>
      </c>
      <c r="D9" s="2">
        <v>26702</v>
      </c>
    </row>
    <row r="10" spans="1:4" s="3" customFormat="1">
      <c r="A10" s="2" t="s">
        <v>7</v>
      </c>
      <c r="B10" s="2" t="s">
        <v>8</v>
      </c>
      <c r="C10" s="2"/>
      <c r="D10" s="2"/>
    </row>
    <row r="11" spans="1:4" s="3" customFormat="1">
      <c r="A11" s="2"/>
      <c r="B11" s="2" t="s">
        <v>521</v>
      </c>
      <c r="C11" s="2">
        <v>1440000</v>
      </c>
      <c r="D11" s="2">
        <v>1440</v>
      </c>
    </row>
    <row r="12" spans="1:4" s="3" customFormat="1">
      <c r="A12" s="2" t="s">
        <v>9</v>
      </c>
      <c r="B12" s="2" t="s">
        <v>10</v>
      </c>
      <c r="C12" s="2">
        <v>540000</v>
      </c>
      <c r="D12" s="2">
        <v>540</v>
      </c>
    </row>
    <row r="13" spans="1:4" s="3" customFormat="1">
      <c r="A13" s="2"/>
      <c r="B13" s="2" t="s">
        <v>36</v>
      </c>
      <c r="C13" s="2"/>
      <c r="D13" s="2"/>
    </row>
    <row r="14" spans="1:4" s="3" customFormat="1">
      <c r="A14" s="2"/>
      <c r="B14" s="2" t="s">
        <v>527</v>
      </c>
      <c r="C14" s="2"/>
      <c r="D14" s="2"/>
    </row>
    <row r="15" spans="1:4" s="3" customFormat="1" ht="30">
      <c r="A15" s="2"/>
      <c r="B15" s="2" t="s">
        <v>526</v>
      </c>
      <c r="C15" s="2"/>
      <c r="D15" s="2"/>
    </row>
    <row r="16" spans="1:4" s="3" customFormat="1">
      <c r="A16" s="8" t="s">
        <v>13</v>
      </c>
      <c r="B16" s="8" t="s">
        <v>14</v>
      </c>
      <c r="C16" s="2"/>
      <c r="D16" s="2"/>
    </row>
    <row r="17" spans="1:4" s="3" customFormat="1">
      <c r="A17" s="2" t="s">
        <v>15</v>
      </c>
      <c r="B17" s="2" t="s">
        <v>16</v>
      </c>
      <c r="C17" s="2"/>
      <c r="D17" s="2"/>
    </row>
    <row r="18" spans="1:4" s="3" customFormat="1">
      <c r="A18" s="2"/>
      <c r="B18" s="2" t="s">
        <v>17</v>
      </c>
      <c r="C18" s="2">
        <v>638000</v>
      </c>
      <c r="D18" s="2">
        <v>638</v>
      </c>
    </row>
    <row r="19" spans="1:4" s="3" customFormat="1">
      <c r="A19" s="7" t="s">
        <v>18</v>
      </c>
      <c r="B19" s="7" t="s">
        <v>19</v>
      </c>
      <c r="C19" s="7">
        <f>SUM(C5:C18)</f>
        <v>29319500</v>
      </c>
      <c r="D19" s="7">
        <f>SUM(D5:D18)</f>
        <v>29320</v>
      </c>
    </row>
    <row r="20" spans="1:4" s="3" customFormat="1">
      <c r="A20" s="8" t="s">
        <v>22</v>
      </c>
      <c r="B20" s="8" t="s">
        <v>21</v>
      </c>
      <c r="C20" s="2"/>
      <c r="D20" s="2"/>
    </row>
    <row r="21" spans="1:4" s="3" customFormat="1">
      <c r="A21" s="2"/>
      <c r="B21" s="2" t="s">
        <v>528</v>
      </c>
      <c r="C21" s="2">
        <v>6113640</v>
      </c>
      <c r="D21" s="2">
        <v>6113</v>
      </c>
    </row>
    <row r="22" spans="1:4" s="3" customFormat="1">
      <c r="A22" s="2" t="s">
        <v>55</v>
      </c>
      <c r="B22" s="2" t="s">
        <v>352</v>
      </c>
      <c r="C22" s="2"/>
      <c r="D22" s="2"/>
    </row>
    <row r="23" spans="1:4" s="3" customFormat="1">
      <c r="A23" s="2"/>
      <c r="B23" s="2" t="s">
        <v>524</v>
      </c>
      <c r="C23" s="2">
        <v>343855</v>
      </c>
      <c r="D23" s="2">
        <v>344</v>
      </c>
    </row>
    <row r="24" spans="1:4" s="3" customFormat="1">
      <c r="A24" s="2" t="s">
        <v>57</v>
      </c>
      <c r="B24" s="2" t="s">
        <v>353</v>
      </c>
      <c r="C24" s="2"/>
      <c r="D24" s="2"/>
    </row>
    <row r="25" spans="1:4" s="3" customFormat="1">
      <c r="A25" s="2"/>
      <c r="B25" s="2" t="s">
        <v>523</v>
      </c>
      <c r="C25" s="2">
        <v>284978</v>
      </c>
      <c r="D25" s="2">
        <v>285</v>
      </c>
    </row>
    <row r="26" spans="1:4" s="3" customFormat="1">
      <c r="A26" s="7" t="s">
        <v>20</v>
      </c>
      <c r="B26" s="7" t="s">
        <v>23</v>
      </c>
      <c r="C26" s="7">
        <f>SUM(C21:C25)</f>
        <v>6742473</v>
      </c>
      <c r="D26" s="7">
        <f>SUM(D21:D25)</f>
        <v>6742</v>
      </c>
    </row>
    <row r="27" spans="1:4" s="3" customFormat="1">
      <c r="A27" s="8" t="s">
        <v>28</v>
      </c>
      <c r="B27" s="8" t="s">
        <v>29</v>
      </c>
      <c r="C27" s="7"/>
      <c r="D27" s="7"/>
    </row>
    <row r="28" spans="1:4" s="3" customFormat="1">
      <c r="A28" s="2" t="s">
        <v>24</v>
      </c>
      <c r="B28" s="2" t="s">
        <v>25</v>
      </c>
      <c r="C28" s="2"/>
      <c r="D28" s="2"/>
    </row>
    <row r="29" spans="1:4" s="3" customFormat="1">
      <c r="A29" s="2"/>
      <c r="B29" s="2" t="s">
        <v>26</v>
      </c>
      <c r="C29" s="2">
        <v>10000</v>
      </c>
      <c r="D29" s="2">
        <v>10</v>
      </c>
    </row>
    <row r="30" spans="1:4" s="3" customFormat="1">
      <c r="A30" s="1" t="s">
        <v>59</v>
      </c>
      <c r="B30" s="1" t="s">
        <v>60</v>
      </c>
      <c r="C30" s="1"/>
      <c r="D30" s="1"/>
    </row>
    <row r="31" spans="1:4" s="3" customFormat="1">
      <c r="A31" s="1"/>
      <c r="B31" s="1" t="s">
        <v>63</v>
      </c>
      <c r="C31" s="1">
        <v>400000</v>
      </c>
      <c r="D31" s="1">
        <v>400</v>
      </c>
    </row>
    <row r="32" spans="1:4" s="3" customFormat="1">
      <c r="A32" s="8" t="s">
        <v>30</v>
      </c>
      <c r="B32" s="8" t="s">
        <v>31</v>
      </c>
      <c r="C32" s="2"/>
      <c r="D32" s="2"/>
    </row>
    <row r="33" spans="1:4" s="3" customFormat="1">
      <c r="A33" s="2" t="s">
        <v>27</v>
      </c>
      <c r="B33" s="2" t="s">
        <v>32</v>
      </c>
      <c r="C33" s="2"/>
      <c r="D33" s="2"/>
    </row>
    <row r="34" spans="1:4" s="3" customFormat="1">
      <c r="A34" s="2"/>
      <c r="B34" s="2" t="s">
        <v>33</v>
      </c>
      <c r="C34" s="2">
        <v>350000</v>
      </c>
      <c r="D34" s="2">
        <v>350</v>
      </c>
    </row>
    <row r="35" spans="1:4" s="3" customFormat="1">
      <c r="A35" s="2"/>
      <c r="B35" s="2" t="s">
        <v>359</v>
      </c>
      <c r="C35" s="2"/>
      <c r="D35" s="2"/>
    </row>
    <row r="36" spans="1:4" s="3" customFormat="1">
      <c r="A36" s="2" t="s">
        <v>34</v>
      </c>
      <c r="B36" s="2" t="s">
        <v>35</v>
      </c>
      <c r="C36" s="1"/>
      <c r="D36" s="1"/>
    </row>
    <row r="37" spans="1:4" s="3" customFormat="1">
      <c r="A37" s="2"/>
      <c r="B37" s="2" t="s">
        <v>64</v>
      </c>
      <c r="C37" s="1">
        <v>500000</v>
      </c>
      <c r="D37" s="1">
        <v>500</v>
      </c>
    </row>
    <row r="38" spans="1:4" s="3" customFormat="1">
      <c r="A38" s="8" t="s">
        <v>37</v>
      </c>
      <c r="B38" s="8" t="s">
        <v>38</v>
      </c>
      <c r="C38" s="2"/>
      <c r="D38" s="2"/>
    </row>
    <row r="39" spans="1:4" s="3" customFormat="1">
      <c r="A39" s="9" t="s">
        <v>65</v>
      </c>
      <c r="B39" s="2" t="s">
        <v>66</v>
      </c>
      <c r="C39" s="1">
        <v>800000</v>
      </c>
      <c r="D39" s="1">
        <v>800</v>
      </c>
    </row>
    <row r="40" spans="1:4" s="3" customFormat="1">
      <c r="A40" s="8"/>
      <c r="B40" s="9" t="s">
        <v>67</v>
      </c>
      <c r="C40" s="1"/>
      <c r="D40" s="1"/>
    </row>
    <row r="41" spans="1:4" s="3" customFormat="1">
      <c r="A41" s="1" t="s">
        <v>354</v>
      </c>
      <c r="B41" s="10" t="s">
        <v>355</v>
      </c>
      <c r="C41" s="1"/>
      <c r="D41" s="1"/>
    </row>
    <row r="42" spans="1:4" s="3" customFormat="1">
      <c r="A42" s="1"/>
      <c r="B42" s="1" t="s">
        <v>356</v>
      </c>
      <c r="C42" s="1">
        <v>393000</v>
      </c>
      <c r="D42" s="1">
        <v>393</v>
      </c>
    </row>
    <row r="43" spans="1:4" s="3" customFormat="1">
      <c r="A43" s="1"/>
      <c r="B43" s="1"/>
      <c r="C43" s="1"/>
      <c r="D43" s="1"/>
    </row>
    <row r="44" spans="1:4" s="3" customFormat="1">
      <c r="A44" s="1"/>
      <c r="B44" s="1"/>
      <c r="C44" s="1"/>
      <c r="D44" s="1"/>
    </row>
    <row r="45" spans="1:4" s="3" customFormat="1">
      <c r="A45" s="1"/>
      <c r="B45" s="1"/>
      <c r="C45" s="1"/>
      <c r="D45" s="1"/>
    </row>
    <row r="46" spans="1:4" s="3" customFormat="1">
      <c r="A46" s="1"/>
      <c r="B46" s="1"/>
      <c r="C46" s="1"/>
      <c r="D46" s="1"/>
    </row>
    <row r="47" spans="1:4">
      <c r="A47" s="1" t="s">
        <v>40</v>
      </c>
      <c r="B47" s="1" t="s">
        <v>41</v>
      </c>
      <c r="C47" s="1">
        <v>800000</v>
      </c>
      <c r="D47" s="1">
        <v>800</v>
      </c>
    </row>
    <row r="48" spans="1:4">
      <c r="A48" s="1"/>
      <c r="B48" s="1" t="s">
        <v>42</v>
      </c>
      <c r="C48" s="1"/>
      <c r="D48" s="1"/>
    </row>
    <row r="49" spans="1:4">
      <c r="A49" s="1"/>
      <c r="B49" s="1" t="s">
        <v>358</v>
      </c>
      <c r="C49" s="1"/>
      <c r="D49" s="1"/>
    </row>
    <row r="50" spans="1:4" s="3" customFormat="1" ht="45">
      <c r="A50" s="2"/>
      <c r="B50" s="2" t="s">
        <v>357</v>
      </c>
      <c r="C50" s="2"/>
      <c r="D50" s="2"/>
    </row>
    <row r="51" spans="1:4">
      <c r="A51" s="10" t="s">
        <v>43</v>
      </c>
      <c r="B51" s="10" t="s">
        <v>44</v>
      </c>
      <c r="C51" s="1"/>
      <c r="D51" s="1"/>
    </row>
    <row r="52" spans="1:4">
      <c r="A52" s="1" t="s">
        <v>45</v>
      </c>
      <c r="B52" s="1" t="s">
        <v>46</v>
      </c>
      <c r="C52" s="1">
        <v>412000</v>
      </c>
      <c r="D52" s="1">
        <v>412</v>
      </c>
    </row>
    <row r="53" spans="1:4">
      <c r="A53" s="1"/>
      <c r="B53" s="1" t="s">
        <v>47</v>
      </c>
      <c r="C53" s="1"/>
      <c r="D53" s="1"/>
    </row>
    <row r="54" spans="1:4">
      <c r="A54" s="10" t="s">
        <v>48</v>
      </c>
      <c r="B54" s="10" t="s">
        <v>49</v>
      </c>
      <c r="C54" s="1"/>
      <c r="D54" s="1"/>
    </row>
    <row r="55" spans="1:4">
      <c r="A55" s="1" t="s">
        <v>50</v>
      </c>
      <c r="B55" s="1" t="s">
        <v>51</v>
      </c>
      <c r="C55" s="1"/>
      <c r="D55" s="1"/>
    </row>
    <row r="56" spans="1:4">
      <c r="A56" s="1"/>
      <c r="B56" s="1" t="s">
        <v>525</v>
      </c>
      <c r="C56" s="1">
        <v>770000</v>
      </c>
      <c r="D56" s="1">
        <v>770</v>
      </c>
    </row>
    <row r="57" spans="1:4">
      <c r="A57" s="11" t="s">
        <v>52</v>
      </c>
      <c r="B57" s="11" t="s">
        <v>53</v>
      </c>
      <c r="C57" s="11">
        <f>SUM(C27:C56)</f>
        <v>4435000</v>
      </c>
      <c r="D57" s="11">
        <f>SUM(D27:D56)</f>
        <v>4435</v>
      </c>
    </row>
    <row r="58" spans="1:4">
      <c r="A58" s="1"/>
      <c r="B58" s="1"/>
      <c r="C58" s="1"/>
      <c r="D58" s="1"/>
    </row>
    <row r="59" spans="1:4">
      <c r="A59" s="1"/>
      <c r="B59" s="11" t="s">
        <v>54</v>
      </c>
      <c r="C59" s="11">
        <f>C19+C26+C57</f>
        <v>40496973</v>
      </c>
      <c r="D59" s="11">
        <f>D19+D26+D57</f>
        <v>40497</v>
      </c>
    </row>
    <row r="60" spans="1:4">
      <c r="A60" s="1"/>
      <c r="B60" s="1"/>
      <c r="C60" s="1"/>
      <c r="D60" s="1"/>
    </row>
    <row r="61" spans="1:4">
      <c r="A61" s="1" t="s">
        <v>308</v>
      </c>
      <c r="B61" s="1" t="s">
        <v>360</v>
      </c>
      <c r="C61" s="1">
        <v>12000</v>
      </c>
      <c r="D61" s="1">
        <v>12</v>
      </c>
    </row>
    <row r="62" spans="1:4">
      <c r="A62" s="1"/>
      <c r="B62" s="1"/>
      <c r="C62" s="1"/>
      <c r="D62" s="1"/>
    </row>
    <row r="63" spans="1:4">
      <c r="A63" s="11" t="s">
        <v>220</v>
      </c>
      <c r="B63" s="11" t="s">
        <v>346</v>
      </c>
      <c r="C63" s="11">
        <v>12000</v>
      </c>
      <c r="D63" s="11">
        <v>12</v>
      </c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57" t="s">
        <v>514</v>
      </c>
      <c r="C73" s="1"/>
      <c r="D73" s="1"/>
    </row>
    <row r="74" spans="1:4">
      <c r="A74" s="1"/>
      <c r="B74" s="1"/>
      <c r="C74" s="1"/>
      <c r="D74" s="1"/>
    </row>
    <row r="75" spans="1:4">
      <c r="A75" s="1" t="s">
        <v>515</v>
      </c>
      <c r="B75" s="1" t="s">
        <v>517</v>
      </c>
      <c r="C75" s="1">
        <v>43900</v>
      </c>
      <c r="D75" s="1">
        <v>44</v>
      </c>
    </row>
    <row r="76" spans="1:4">
      <c r="A76" s="1"/>
      <c r="B76" s="1"/>
      <c r="C76" s="1"/>
      <c r="D76" s="1"/>
    </row>
    <row r="77" spans="1:4">
      <c r="A77" s="1"/>
      <c r="B77" s="11" t="s">
        <v>516</v>
      </c>
      <c r="C77" s="11">
        <f>SUM(C75:C76)</f>
        <v>43900</v>
      </c>
      <c r="D77" s="11">
        <f>SUM(D75:D76)</f>
        <v>44</v>
      </c>
    </row>
    <row r="78" spans="1:4">
      <c r="A78" s="1"/>
      <c r="B78" s="1"/>
      <c r="C78" s="1"/>
      <c r="D78" s="1"/>
    </row>
    <row r="79" spans="1:4">
      <c r="A79" s="1" t="s">
        <v>22</v>
      </c>
      <c r="B79" s="1" t="s">
        <v>518</v>
      </c>
      <c r="C79" s="1">
        <v>48600</v>
      </c>
      <c r="D79" s="1">
        <v>49</v>
      </c>
    </row>
    <row r="80" spans="1:4">
      <c r="A80" s="1"/>
      <c r="B80" s="1"/>
      <c r="C80" s="1"/>
      <c r="D80" s="1"/>
    </row>
    <row r="81" spans="1:4">
      <c r="A81" s="1"/>
      <c r="B81" s="11" t="s">
        <v>519</v>
      </c>
      <c r="C81" s="11">
        <f>SUM(C79:C80)</f>
        <v>48600</v>
      </c>
      <c r="D81" s="11">
        <f>SUM(D79:D80)</f>
        <v>49</v>
      </c>
    </row>
    <row r="82" spans="1:4">
      <c r="A82" s="1"/>
      <c r="B82" s="1"/>
      <c r="C82" s="1"/>
      <c r="D82" s="1"/>
    </row>
    <row r="83" spans="1:4">
      <c r="A83" s="1"/>
      <c r="B83" s="11" t="s">
        <v>91</v>
      </c>
      <c r="C83" s="11">
        <f>C77+C81</f>
        <v>92500</v>
      </c>
      <c r="D83" s="11">
        <f>D77+D81</f>
        <v>93</v>
      </c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 ht="64.5">
      <c r="A95" s="5" t="s">
        <v>1</v>
      </c>
      <c r="B95" s="5" t="s">
        <v>0</v>
      </c>
      <c r="C95" s="5" t="s">
        <v>2</v>
      </c>
      <c r="D95" s="5" t="s">
        <v>3</v>
      </c>
    </row>
    <row r="96" spans="1:4">
      <c r="A96" s="1"/>
      <c r="B96" s="13"/>
      <c r="C96" s="1"/>
      <c r="D96" s="1"/>
    </row>
    <row r="97" spans="1:4">
      <c r="A97" s="12"/>
      <c r="B97" s="12"/>
      <c r="C97" s="12"/>
      <c r="D97" s="12"/>
    </row>
    <row r="98" spans="1:4">
      <c r="A98" s="1"/>
      <c r="B98" s="1"/>
      <c r="C98" s="1"/>
      <c r="D98" s="1"/>
    </row>
    <row r="99" spans="1:4">
      <c r="A99" s="1"/>
      <c r="B99" s="13" t="s">
        <v>71</v>
      </c>
      <c r="C99" s="1"/>
      <c r="D99" s="1"/>
    </row>
    <row r="100" spans="1:4">
      <c r="A100" s="2"/>
      <c r="B100" s="2"/>
      <c r="C100" s="2"/>
      <c r="D100" s="2"/>
    </row>
    <row r="101" spans="1:4">
      <c r="A101" s="2" t="s">
        <v>252</v>
      </c>
      <c r="B101" s="2" t="s">
        <v>529</v>
      </c>
      <c r="C101" s="2">
        <v>218858</v>
      </c>
      <c r="D101" s="2">
        <v>219</v>
      </c>
    </row>
    <row r="102" spans="1:4">
      <c r="A102" s="2"/>
      <c r="B102" s="2"/>
      <c r="C102" s="2"/>
      <c r="D102" s="2"/>
    </row>
    <row r="103" spans="1:4">
      <c r="A103" s="2" t="s">
        <v>72</v>
      </c>
      <c r="B103" s="2" t="s">
        <v>73</v>
      </c>
      <c r="C103" s="2">
        <v>40441400</v>
      </c>
      <c r="D103" s="2">
        <v>40441</v>
      </c>
    </row>
    <row r="104" spans="1:4" ht="30">
      <c r="A104" s="2"/>
      <c r="B104" s="2" t="s">
        <v>530</v>
      </c>
      <c r="C104" s="2">
        <v>136073</v>
      </c>
      <c r="D104" s="2">
        <v>136</v>
      </c>
    </row>
    <row r="105" spans="1:4">
      <c r="A105" s="2"/>
      <c r="B105" s="2"/>
      <c r="C105" s="2"/>
      <c r="D105" s="2"/>
    </row>
    <row r="106" spans="1:4">
      <c r="A106" s="8" t="s">
        <v>74</v>
      </c>
      <c r="B106" s="8" t="s">
        <v>75</v>
      </c>
      <c r="C106" s="8">
        <f>SUM(C101:C105)</f>
        <v>40796331</v>
      </c>
      <c r="D106" s="8">
        <f>SUM(D101:D105)</f>
        <v>40796</v>
      </c>
    </row>
    <row r="107" spans="1:4">
      <c r="A107" s="2"/>
      <c r="B107" s="2"/>
      <c r="C107" s="2"/>
      <c r="D107" s="2"/>
    </row>
    <row r="108" spans="1:4">
      <c r="A108" s="2"/>
      <c r="B108" s="4" t="s">
        <v>81</v>
      </c>
      <c r="C108" s="4">
        <f>C106</f>
        <v>40796331</v>
      </c>
      <c r="D108" s="4">
        <f>D106</f>
        <v>40796</v>
      </c>
    </row>
    <row r="109" spans="1:4">
      <c r="A109" s="10"/>
      <c r="B109" s="10"/>
      <c r="C109" s="1"/>
      <c r="D109" s="1"/>
    </row>
    <row r="110" spans="1:4">
      <c r="A110" s="1"/>
      <c r="B110" s="1"/>
      <c r="C110" s="1"/>
      <c r="D110" s="1"/>
    </row>
    <row r="111" spans="1:4">
      <c r="A111" s="8" t="s">
        <v>76</v>
      </c>
      <c r="B111" s="8" t="s">
        <v>77</v>
      </c>
      <c r="C111" s="2"/>
      <c r="D111" s="2"/>
    </row>
    <row r="112" spans="1:4">
      <c r="A112" s="2" t="s">
        <v>78</v>
      </c>
      <c r="B112" s="2" t="s">
        <v>79</v>
      </c>
      <c r="C112" s="2">
        <v>218858</v>
      </c>
      <c r="D112" s="2">
        <v>219</v>
      </c>
    </row>
    <row r="113" spans="1:4">
      <c r="A113" s="1"/>
      <c r="B113" s="1" t="s">
        <v>531</v>
      </c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1" t="s">
        <v>361</v>
      </c>
      <c r="C115" s="11">
        <f>SUM(C112:C114)</f>
        <v>218858</v>
      </c>
      <c r="D115" s="11">
        <f>SUM(D112:D114)</f>
        <v>219</v>
      </c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 t="s">
        <v>577</v>
      </c>
      <c r="C118" s="1"/>
      <c r="D118" s="1"/>
    </row>
    <row r="119" spans="1:4">
      <c r="A119" s="1"/>
      <c r="B119" s="1" t="s">
        <v>578</v>
      </c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00"/>
  <sheetViews>
    <sheetView tabSelected="1" topLeftCell="A100" workbookViewId="0">
      <selection activeCell="H120" sqref="H120"/>
    </sheetView>
  </sheetViews>
  <sheetFormatPr defaultRowHeight="15"/>
  <cols>
    <col min="2" max="2" width="47.28515625" customWidth="1"/>
    <col min="3" max="3" width="17.42578125" customWidth="1"/>
    <col min="4" max="4" width="13.42578125" customWidth="1"/>
  </cols>
  <sheetData>
    <row r="1" spans="1:4" ht="39">
      <c r="A1" s="5" t="s">
        <v>1</v>
      </c>
      <c r="B1" s="5" t="s">
        <v>0</v>
      </c>
      <c r="C1" s="5" t="s">
        <v>2</v>
      </c>
      <c r="D1" s="5" t="s">
        <v>413</v>
      </c>
    </row>
    <row r="2" spans="1:4">
      <c r="A2" s="2"/>
      <c r="B2" s="14" t="s">
        <v>83</v>
      </c>
      <c r="C2" s="2"/>
      <c r="D2" s="2"/>
    </row>
    <row r="3" spans="1:4">
      <c r="A3" s="2"/>
      <c r="B3" s="14"/>
      <c r="C3" s="2"/>
      <c r="D3" s="2"/>
    </row>
    <row r="4" spans="1:4">
      <c r="A4" s="8" t="s">
        <v>76</v>
      </c>
      <c r="B4" s="8" t="s">
        <v>77</v>
      </c>
      <c r="C4" s="2"/>
      <c r="D4" s="2"/>
    </row>
    <row r="5" spans="1:4">
      <c r="A5" s="2" t="s">
        <v>78</v>
      </c>
      <c r="B5" s="2" t="s">
        <v>84</v>
      </c>
      <c r="C5" s="2">
        <v>551821</v>
      </c>
      <c r="D5" s="2">
        <v>552</v>
      </c>
    </row>
    <row r="6" spans="1:4">
      <c r="A6" s="2"/>
      <c r="B6" s="2" t="s">
        <v>85</v>
      </c>
      <c r="C6" s="2"/>
      <c r="D6" s="2"/>
    </row>
    <row r="7" spans="1:4">
      <c r="A7" s="2"/>
      <c r="B7" s="2"/>
      <c r="C7" s="2"/>
      <c r="D7" s="2"/>
    </row>
    <row r="8" spans="1:4">
      <c r="A8" s="2"/>
      <c r="B8" s="4" t="s">
        <v>86</v>
      </c>
      <c r="C8" s="4">
        <f>SUM(C5)</f>
        <v>551821</v>
      </c>
      <c r="D8" s="4">
        <f>SUM(D5)</f>
        <v>552</v>
      </c>
    </row>
    <row r="9" spans="1:4">
      <c r="A9" s="2"/>
      <c r="B9" s="2"/>
      <c r="C9" s="2"/>
      <c r="D9" s="2"/>
    </row>
    <row r="10" spans="1:4">
      <c r="A10" s="8" t="s">
        <v>74</v>
      </c>
      <c r="B10" s="8" t="s">
        <v>87</v>
      </c>
      <c r="C10" s="2"/>
      <c r="D10" s="2"/>
    </row>
    <row r="11" spans="1:4">
      <c r="A11" s="2" t="s">
        <v>72</v>
      </c>
      <c r="B11" s="2" t="s">
        <v>73</v>
      </c>
      <c r="C11" s="2">
        <v>59000562</v>
      </c>
      <c r="D11" s="2">
        <v>59001</v>
      </c>
    </row>
    <row r="12" spans="1:4">
      <c r="A12" s="2"/>
      <c r="B12" s="2" t="s">
        <v>532</v>
      </c>
      <c r="C12" s="2"/>
      <c r="D12" s="2"/>
    </row>
    <row r="13" spans="1:4">
      <c r="A13" s="2"/>
      <c r="B13" s="2" t="s">
        <v>362</v>
      </c>
      <c r="C13" s="2"/>
      <c r="D13" s="2"/>
    </row>
    <row r="14" spans="1:4">
      <c r="A14" s="2"/>
      <c r="B14" s="2" t="s">
        <v>533</v>
      </c>
      <c r="C14" s="2"/>
      <c r="D14" s="2"/>
    </row>
    <row r="15" spans="1:4" ht="30">
      <c r="A15" s="2"/>
      <c r="B15" s="48" t="s">
        <v>534</v>
      </c>
      <c r="C15" s="2"/>
      <c r="D15" s="2"/>
    </row>
    <row r="16" spans="1:4">
      <c r="A16" s="2"/>
      <c r="B16" s="48" t="s">
        <v>373</v>
      </c>
      <c r="C16" s="2"/>
      <c r="D16" s="2"/>
    </row>
    <row r="17" spans="1:4">
      <c r="A17" s="2" t="s">
        <v>252</v>
      </c>
      <c r="B17" s="2" t="s">
        <v>343</v>
      </c>
      <c r="C17" s="2">
        <v>551821</v>
      </c>
      <c r="D17" s="2">
        <v>552</v>
      </c>
    </row>
    <row r="18" spans="1:4">
      <c r="A18" s="2"/>
      <c r="B18" s="2"/>
      <c r="C18" s="2"/>
      <c r="D18" s="2"/>
    </row>
    <row r="19" spans="1:4">
      <c r="A19" s="2"/>
      <c r="B19" s="4" t="s">
        <v>363</v>
      </c>
      <c r="C19" s="4">
        <f>SUM(C11:C17)</f>
        <v>59552383</v>
      </c>
      <c r="D19" s="4">
        <f>SUM(D11:D17)</f>
        <v>59553</v>
      </c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  <row r="22" spans="1:4">
      <c r="A22" s="2"/>
      <c r="B22" s="2"/>
      <c r="C22" s="2"/>
      <c r="D22" s="2"/>
    </row>
    <row r="23" spans="1:4">
      <c r="A23" s="2"/>
      <c r="B23" s="14" t="s">
        <v>82</v>
      </c>
      <c r="C23" s="2"/>
      <c r="D23" s="2"/>
    </row>
    <row r="24" spans="1:4">
      <c r="A24" s="2"/>
      <c r="B24" s="2"/>
      <c r="C24" s="2"/>
      <c r="D24" s="2"/>
    </row>
    <row r="25" spans="1:4">
      <c r="A25" s="8" t="s">
        <v>61</v>
      </c>
      <c r="B25" s="8" t="s">
        <v>29</v>
      </c>
      <c r="C25" s="2"/>
      <c r="D25" s="2"/>
    </row>
    <row r="26" spans="1:4">
      <c r="A26" s="2" t="s">
        <v>24</v>
      </c>
      <c r="B26" s="2" t="s">
        <v>88</v>
      </c>
      <c r="C26" s="2">
        <v>570000</v>
      </c>
      <c r="D26" s="2">
        <v>570</v>
      </c>
    </row>
    <row r="27" spans="1:4">
      <c r="A27" s="2"/>
      <c r="B27" s="2" t="s">
        <v>89</v>
      </c>
      <c r="C27" s="2"/>
      <c r="D27" s="2"/>
    </row>
    <row r="28" spans="1:4">
      <c r="A28" s="10" t="s">
        <v>48</v>
      </c>
      <c r="B28" s="10" t="s">
        <v>49</v>
      </c>
      <c r="C28" s="1"/>
      <c r="D28" s="1"/>
    </row>
    <row r="29" spans="1:4">
      <c r="A29" s="1" t="s">
        <v>50</v>
      </c>
      <c r="B29" s="1" t="s">
        <v>51</v>
      </c>
      <c r="C29" s="1">
        <v>30000</v>
      </c>
      <c r="D29" s="1">
        <v>30</v>
      </c>
    </row>
    <row r="30" spans="1:4">
      <c r="A30" s="1"/>
      <c r="B30" s="1" t="s">
        <v>364</v>
      </c>
      <c r="C30" s="1"/>
      <c r="D30" s="1"/>
    </row>
    <row r="31" spans="1:4">
      <c r="A31" s="1"/>
      <c r="B31" s="1"/>
      <c r="C31" s="1"/>
      <c r="D31" s="1"/>
    </row>
    <row r="32" spans="1:4">
      <c r="A32" s="12" t="s">
        <v>52</v>
      </c>
      <c r="B32" s="12" t="s">
        <v>90</v>
      </c>
      <c r="C32" s="12">
        <f>SUM(C26:C31)</f>
        <v>600000</v>
      </c>
      <c r="D32" s="12">
        <f>SUM(D26:D31)</f>
        <v>600</v>
      </c>
    </row>
    <row r="33" spans="1:4">
      <c r="A33" s="1"/>
      <c r="B33" s="1"/>
      <c r="C33" s="1"/>
      <c r="D33" s="1"/>
    </row>
    <row r="34" spans="1:4">
      <c r="A34" s="1"/>
      <c r="B34" s="11" t="s">
        <v>91</v>
      </c>
      <c r="C34" s="11">
        <f>C32</f>
        <v>600000</v>
      </c>
      <c r="D34" s="11">
        <f>D32</f>
        <v>600</v>
      </c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 s="3" customFormat="1" ht="39">
      <c r="A49" s="5" t="s">
        <v>1</v>
      </c>
      <c r="B49" s="5" t="s">
        <v>0</v>
      </c>
      <c r="C49" s="5" t="s">
        <v>2</v>
      </c>
      <c r="D49" s="5" t="s">
        <v>413</v>
      </c>
    </row>
    <row r="50" spans="1:4" s="3" customFormat="1">
      <c r="A50" s="2"/>
      <c r="B50" s="6" t="s">
        <v>92</v>
      </c>
      <c r="C50" s="2"/>
      <c r="D50" s="2"/>
    </row>
    <row r="51" spans="1:4" s="3" customFormat="1">
      <c r="A51" s="2"/>
      <c r="B51" s="2"/>
      <c r="C51" s="2"/>
      <c r="D51" s="2"/>
    </row>
    <row r="52" spans="1:4" s="3" customFormat="1">
      <c r="A52" s="8" t="s">
        <v>93</v>
      </c>
      <c r="B52" s="8" t="s">
        <v>12</v>
      </c>
      <c r="C52" s="2"/>
      <c r="D52" s="2"/>
    </row>
    <row r="53" spans="1:4" s="3" customFormat="1">
      <c r="A53" s="2" t="s">
        <v>4</v>
      </c>
      <c r="B53" s="2" t="s">
        <v>94</v>
      </c>
      <c r="C53" s="2">
        <v>2067300</v>
      </c>
      <c r="D53" s="2">
        <v>2068</v>
      </c>
    </row>
    <row r="54" spans="1:4" s="3" customFormat="1">
      <c r="A54" s="2"/>
      <c r="B54" s="2" t="s">
        <v>535</v>
      </c>
      <c r="C54" s="2"/>
      <c r="D54" s="2"/>
    </row>
    <row r="55" spans="1:4" s="3" customFormat="1">
      <c r="A55" s="2" t="s">
        <v>7</v>
      </c>
      <c r="B55" s="2" t="s">
        <v>8</v>
      </c>
      <c r="C55" s="2"/>
      <c r="D55" s="2"/>
    </row>
    <row r="56" spans="1:4" s="3" customFormat="1">
      <c r="A56" s="2"/>
      <c r="B56" s="2" t="s">
        <v>95</v>
      </c>
      <c r="C56" s="2">
        <v>100000</v>
      </c>
      <c r="D56" s="2">
        <v>100</v>
      </c>
    </row>
    <row r="57" spans="1:4" s="3" customFormat="1">
      <c r="A57" s="7" t="s">
        <v>96</v>
      </c>
      <c r="B57" s="7" t="s">
        <v>19</v>
      </c>
      <c r="C57" s="7">
        <f>SUM(C53:C56)</f>
        <v>2167300</v>
      </c>
      <c r="D57" s="7">
        <f>SUM(D53:D56)</f>
        <v>2168</v>
      </c>
    </row>
    <row r="58" spans="1:4" s="3" customFormat="1">
      <c r="A58" s="2" t="s">
        <v>22</v>
      </c>
      <c r="B58" s="2" t="s">
        <v>97</v>
      </c>
      <c r="C58" s="2"/>
      <c r="D58" s="2"/>
    </row>
    <row r="59" spans="1:4" s="3" customFormat="1">
      <c r="A59" s="2"/>
      <c r="B59" s="2" t="s">
        <v>536</v>
      </c>
      <c r="C59" s="2">
        <v>463296</v>
      </c>
      <c r="D59" s="2">
        <v>463</v>
      </c>
    </row>
    <row r="60" spans="1:4" s="3" customFormat="1">
      <c r="A60" s="2" t="s">
        <v>55</v>
      </c>
      <c r="B60" s="2" t="s">
        <v>98</v>
      </c>
      <c r="C60" s="2"/>
      <c r="D60" s="2"/>
    </row>
    <row r="61" spans="1:4" s="3" customFormat="1">
      <c r="A61" s="2"/>
      <c r="B61" s="2" t="s">
        <v>537</v>
      </c>
      <c r="C61" s="2">
        <v>17853</v>
      </c>
      <c r="D61" s="2">
        <v>18</v>
      </c>
    </row>
    <row r="62" spans="1:4" s="3" customFormat="1">
      <c r="A62" s="2" t="s">
        <v>57</v>
      </c>
      <c r="B62" s="2" t="s">
        <v>58</v>
      </c>
      <c r="C62" s="2"/>
      <c r="D62" s="2"/>
    </row>
    <row r="63" spans="1:4" s="3" customFormat="1">
      <c r="A63" s="2"/>
      <c r="B63" s="2" t="s">
        <v>538</v>
      </c>
      <c r="C63" s="2">
        <v>19128</v>
      </c>
      <c r="D63" s="2">
        <v>19</v>
      </c>
    </row>
    <row r="64" spans="1:4" s="3" customFormat="1">
      <c r="A64" s="7" t="s">
        <v>20</v>
      </c>
      <c r="B64" s="7" t="s">
        <v>56</v>
      </c>
      <c r="C64" s="7">
        <f>SUM(C59:C63)</f>
        <v>500277</v>
      </c>
      <c r="D64" s="7">
        <f>SUM(D59:D63)</f>
        <v>500</v>
      </c>
    </row>
    <row r="65" spans="1:4" s="3" customFormat="1">
      <c r="A65" s="8" t="s">
        <v>61</v>
      </c>
      <c r="B65" s="8" t="s">
        <v>62</v>
      </c>
      <c r="C65" s="2"/>
      <c r="D65" s="2"/>
    </row>
    <row r="66" spans="1:4" s="3" customFormat="1">
      <c r="A66" s="2" t="s">
        <v>59</v>
      </c>
      <c r="B66" s="2" t="s">
        <v>60</v>
      </c>
      <c r="C66" s="2"/>
      <c r="D66" s="2"/>
    </row>
    <row r="67" spans="1:4" s="3" customFormat="1" ht="30">
      <c r="A67" s="2"/>
      <c r="B67" s="2" t="s">
        <v>539</v>
      </c>
      <c r="C67" s="2">
        <v>250000</v>
      </c>
      <c r="D67" s="2">
        <v>250</v>
      </c>
    </row>
    <row r="68" spans="1:4" s="3" customFormat="1">
      <c r="A68" s="8" t="s">
        <v>30</v>
      </c>
      <c r="B68" s="8" t="s">
        <v>31</v>
      </c>
      <c r="C68" s="2"/>
      <c r="D68" s="2"/>
    </row>
    <row r="69" spans="1:4" s="3" customFormat="1">
      <c r="A69" s="2" t="s">
        <v>34</v>
      </c>
      <c r="B69" s="2" t="s">
        <v>35</v>
      </c>
      <c r="C69" s="2">
        <v>50000</v>
      </c>
      <c r="D69" s="2">
        <v>50</v>
      </c>
    </row>
    <row r="70" spans="1:4" s="3" customFormat="1">
      <c r="A70" s="2"/>
      <c r="B70" s="2" t="s">
        <v>99</v>
      </c>
      <c r="C70" s="2"/>
      <c r="D70" s="2"/>
    </row>
    <row r="71" spans="1:4" s="3" customFormat="1">
      <c r="A71" s="8" t="s">
        <v>37</v>
      </c>
      <c r="B71" s="8" t="s">
        <v>38</v>
      </c>
      <c r="C71" s="2"/>
      <c r="D71" s="2"/>
    </row>
    <row r="72" spans="1:4" s="3" customFormat="1">
      <c r="A72" s="2" t="s">
        <v>65</v>
      </c>
      <c r="B72" s="2" t="s">
        <v>100</v>
      </c>
      <c r="C72" s="2">
        <v>400000</v>
      </c>
      <c r="D72" s="2">
        <v>400</v>
      </c>
    </row>
    <row r="73" spans="1:4" s="3" customFormat="1">
      <c r="A73" s="2"/>
      <c r="B73" s="2" t="s">
        <v>101</v>
      </c>
      <c r="C73" s="2"/>
      <c r="D73" s="2"/>
    </row>
    <row r="74" spans="1:4" s="3" customFormat="1">
      <c r="A74" s="2" t="s">
        <v>70</v>
      </c>
      <c r="B74" s="2" t="s">
        <v>41</v>
      </c>
      <c r="C74" s="2">
        <v>30000</v>
      </c>
      <c r="D74" s="2">
        <v>30</v>
      </c>
    </row>
    <row r="75" spans="1:4" s="3" customFormat="1">
      <c r="A75" s="2"/>
      <c r="B75" s="2" t="s">
        <v>102</v>
      </c>
      <c r="C75" s="2"/>
      <c r="D75" s="2"/>
    </row>
    <row r="76" spans="1:4" s="3" customFormat="1">
      <c r="A76" s="8" t="s">
        <v>43</v>
      </c>
      <c r="B76" s="8" t="s">
        <v>44</v>
      </c>
      <c r="C76" s="2"/>
      <c r="D76" s="2"/>
    </row>
    <row r="77" spans="1:4" s="3" customFormat="1">
      <c r="A77" s="2" t="s">
        <v>45</v>
      </c>
      <c r="B77" s="2" t="s">
        <v>103</v>
      </c>
      <c r="C77" s="2">
        <v>10000</v>
      </c>
      <c r="D77" s="2">
        <v>10</v>
      </c>
    </row>
    <row r="78" spans="1:4" s="3" customFormat="1">
      <c r="A78" s="8" t="s">
        <v>48</v>
      </c>
      <c r="B78" s="8" t="s">
        <v>49</v>
      </c>
      <c r="C78" s="2"/>
      <c r="D78" s="2"/>
    </row>
    <row r="79" spans="1:4" s="3" customFormat="1">
      <c r="A79" s="2" t="s">
        <v>50</v>
      </c>
      <c r="B79" s="2" t="s">
        <v>51</v>
      </c>
      <c r="C79" s="2">
        <v>197704</v>
      </c>
      <c r="D79" s="2">
        <v>197</v>
      </c>
    </row>
    <row r="80" spans="1:4" s="3" customFormat="1">
      <c r="A80" s="2"/>
      <c r="B80" s="2" t="s">
        <v>540</v>
      </c>
      <c r="C80" s="2"/>
      <c r="D80" s="2"/>
    </row>
    <row r="81" spans="1:4" s="3" customFormat="1">
      <c r="A81" s="7" t="s">
        <v>52</v>
      </c>
      <c r="B81" s="7" t="s">
        <v>104</v>
      </c>
      <c r="C81" s="7">
        <f>SUM(C65:C80)</f>
        <v>937704</v>
      </c>
      <c r="D81" s="7">
        <f>SUM(D65:D80)</f>
        <v>937</v>
      </c>
    </row>
    <row r="82" spans="1:4" s="3" customFormat="1">
      <c r="A82" s="2"/>
      <c r="B82" s="2"/>
      <c r="C82" s="2"/>
      <c r="D82" s="2"/>
    </row>
    <row r="83" spans="1:4" s="3" customFormat="1">
      <c r="A83" s="2"/>
      <c r="B83" s="4" t="s">
        <v>105</v>
      </c>
      <c r="C83" s="4">
        <f>C57+C64+C81</f>
        <v>3605281</v>
      </c>
      <c r="D83" s="4">
        <f>D57+D64+D81</f>
        <v>3605</v>
      </c>
    </row>
    <row r="84" spans="1:4" s="3" customFormat="1">
      <c r="A84" s="2"/>
      <c r="B84" s="2"/>
      <c r="C84" s="2"/>
      <c r="D84" s="2"/>
    </row>
    <row r="85" spans="1:4" s="3" customFormat="1">
      <c r="A85" s="2"/>
      <c r="B85" s="2"/>
      <c r="C85" s="2"/>
      <c r="D85" s="2"/>
    </row>
    <row r="86" spans="1:4" s="3" customFormat="1">
      <c r="A86" s="2"/>
      <c r="B86" s="2"/>
      <c r="C86" s="2"/>
      <c r="D86" s="2"/>
    </row>
    <row r="87" spans="1:4" s="3" customFormat="1">
      <c r="A87" s="2"/>
      <c r="B87" s="2"/>
      <c r="C87" s="2"/>
      <c r="D87" s="2"/>
    </row>
    <row r="88" spans="1:4" s="3" customFormat="1">
      <c r="A88" s="2"/>
      <c r="B88" s="2"/>
      <c r="C88" s="2"/>
      <c r="D88" s="2"/>
    </row>
    <row r="89" spans="1:4" s="3" customFormat="1">
      <c r="A89" s="2"/>
      <c r="B89" s="2"/>
      <c r="C89" s="2"/>
      <c r="D89" s="2"/>
    </row>
    <row r="90" spans="1:4" s="3" customFormat="1">
      <c r="A90" s="2"/>
      <c r="B90" s="2"/>
      <c r="C90" s="2"/>
      <c r="D90" s="2"/>
    </row>
    <row r="91" spans="1:4" s="3" customFormat="1">
      <c r="A91" s="2"/>
      <c r="B91" s="2"/>
      <c r="C91" s="2"/>
      <c r="D91" s="2"/>
    </row>
    <row r="92" spans="1:4" s="3" customFormat="1">
      <c r="A92" s="2"/>
      <c r="B92" s="2"/>
      <c r="C92" s="2"/>
      <c r="D92" s="2"/>
    </row>
    <row r="93" spans="1:4" s="3" customFormat="1">
      <c r="A93" s="2"/>
      <c r="B93" s="2"/>
      <c r="C93" s="2"/>
      <c r="D93" s="2"/>
    </row>
    <row r="94" spans="1:4" s="3" customFormat="1">
      <c r="A94" s="2"/>
      <c r="B94" s="2"/>
      <c r="C94" s="2"/>
      <c r="D94" s="2"/>
    </row>
    <row r="95" spans="1:4" s="3" customFormat="1">
      <c r="A95" s="2"/>
      <c r="B95" s="2"/>
      <c r="C95" s="2"/>
      <c r="D95" s="2"/>
    </row>
    <row r="96" spans="1:4" s="3" customFormat="1">
      <c r="A96" s="2"/>
      <c r="B96" s="2"/>
      <c r="C96" s="2"/>
      <c r="D96" s="2"/>
    </row>
    <row r="97" spans="1:4" s="3" customFormat="1" ht="39">
      <c r="A97" s="5" t="s">
        <v>1</v>
      </c>
      <c r="B97" s="5" t="s">
        <v>0</v>
      </c>
      <c r="C97" s="5" t="s">
        <v>2</v>
      </c>
      <c r="D97" s="5" t="s">
        <v>413</v>
      </c>
    </row>
    <row r="98" spans="1:4" s="3" customFormat="1">
      <c r="A98" s="2"/>
      <c r="B98" s="2"/>
      <c r="C98" s="2"/>
      <c r="D98" s="2"/>
    </row>
    <row r="99" spans="1:4" s="3" customFormat="1" ht="30">
      <c r="A99" s="2"/>
      <c r="B99" s="6" t="s">
        <v>165</v>
      </c>
      <c r="C99" s="2"/>
      <c r="D99" s="2"/>
    </row>
    <row r="100" spans="1:4" s="3" customFormat="1">
      <c r="A100" s="2"/>
      <c r="B100" s="2"/>
      <c r="C100" s="2"/>
      <c r="D100" s="2"/>
    </row>
    <row r="101" spans="1:4" s="3" customFormat="1">
      <c r="A101" s="2" t="s">
        <v>166</v>
      </c>
      <c r="B101" s="2" t="s">
        <v>38</v>
      </c>
      <c r="C101" s="2"/>
      <c r="D101" s="2"/>
    </row>
    <row r="102" spans="1:4" s="3" customFormat="1">
      <c r="A102" s="2" t="s">
        <v>40</v>
      </c>
      <c r="B102" s="2" t="s">
        <v>41</v>
      </c>
      <c r="C102" s="2">
        <v>3310000</v>
      </c>
      <c r="D102" s="2">
        <v>3310</v>
      </c>
    </row>
    <row r="103" spans="1:4" s="3" customFormat="1">
      <c r="A103" s="2"/>
      <c r="B103" s="2" t="s">
        <v>167</v>
      </c>
      <c r="C103" s="2"/>
      <c r="D103" s="2"/>
    </row>
    <row r="104" spans="1:4" s="3" customFormat="1">
      <c r="A104" s="2"/>
      <c r="B104" s="2" t="s">
        <v>560</v>
      </c>
      <c r="C104" s="2"/>
      <c r="D104" s="2"/>
    </row>
    <row r="105" spans="1:4" s="3" customFormat="1">
      <c r="A105" s="2"/>
      <c r="B105" s="2" t="s">
        <v>561</v>
      </c>
      <c r="C105" s="2"/>
      <c r="D105" s="2"/>
    </row>
    <row r="106" spans="1:4" s="3" customFormat="1">
      <c r="A106" s="2"/>
      <c r="B106" s="2" t="s">
        <v>565</v>
      </c>
      <c r="C106" s="2"/>
      <c r="D106" s="2"/>
    </row>
    <row r="107" spans="1:4" s="3" customFormat="1">
      <c r="A107" s="2"/>
      <c r="B107" s="2" t="s">
        <v>564</v>
      </c>
      <c r="C107" s="2"/>
      <c r="D107" s="2"/>
    </row>
    <row r="108" spans="1:4" s="3" customFormat="1">
      <c r="A108" s="2"/>
      <c r="B108" s="2" t="s">
        <v>562</v>
      </c>
      <c r="C108" s="2"/>
      <c r="D108" s="2"/>
    </row>
    <row r="109" spans="1:4" s="3" customFormat="1">
      <c r="A109" s="2"/>
      <c r="B109" s="2" t="s">
        <v>541</v>
      </c>
      <c r="C109" s="2"/>
      <c r="D109" s="2"/>
    </row>
    <row r="110" spans="1:4" s="3" customFormat="1">
      <c r="A110" s="2"/>
      <c r="B110" s="10" t="s">
        <v>129</v>
      </c>
      <c r="C110" s="2"/>
      <c r="D110" s="2"/>
    </row>
    <row r="111" spans="1:4" s="3" customFormat="1">
      <c r="A111" s="10" t="s">
        <v>128</v>
      </c>
      <c r="B111" s="1" t="s">
        <v>130</v>
      </c>
      <c r="C111" s="2"/>
      <c r="D111" s="2"/>
    </row>
    <row r="112" spans="1:4" s="3" customFormat="1">
      <c r="A112" s="1" t="s">
        <v>50</v>
      </c>
      <c r="B112" s="1" t="s">
        <v>563</v>
      </c>
      <c r="C112" s="2">
        <v>890000</v>
      </c>
      <c r="D112" s="2">
        <v>890</v>
      </c>
    </row>
    <row r="113" spans="1:4" s="3" customFormat="1">
      <c r="A113" s="1"/>
      <c r="B113" s="12" t="s">
        <v>131</v>
      </c>
      <c r="C113" s="2">
        <f>SUM(C102:C112)</f>
        <v>4200000</v>
      </c>
      <c r="D113" s="2">
        <f>SUM(D102:D112)</f>
        <v>4200</v>
      </c>
    </row>
    <row r="114" spans="1:4" s="3" customFormat="1">
      <c r="A114" s="12"/>
      <c r="B114" s="12"/>
      <c r="C114" s="7"/>
      <c r="D114" s="7"/>
    </row>
    <row r="115" spans="1:4" s="3" customFormat="1">
      <c r="A115" s="12" t="s">
        <v>542</v>
      </c>
      <c r="B115" s="23" t="s">
        <v>543</v>
      </c>
      <c r="C115" s="7"/>
      <c r="D115" s="7"/>
    </row>
    <row r="116" spans="1:4" s="3" customFormat="1">
      <c r="A116" s="1" t="s">
        <v>148</v>
      </c>
      <c r="B116" s="23" t="s">
        <v>168</v>
      </c>
      <c r="C116" s="9">
        <v>157000</v>
      </c>
      <c r="D116" s="9">
        <v>157</v>
      </c>
    </row>
    <row r="117" spans="1:4" s="3" customFormat="1">
      <c r="A117" s="23"/>
      <c r="B117" s="1" t="s">
        <v>169</v>
      </c>
      <c r="C117" s="9"/>
      <c r="D117" s="9"/>
    </row>
    <row r="118" spans="1:4" s="3" customFormat="1">
      <c r="A118" s="1" t="s">
        <v>150</v>
      </c>
      <c r="B118" s="1" t="s">
        <v>151</v>
      </c>
      <c r="C118" s="9">
        <v>43000</v>
      </c>
      <c r="D118" s="9">
        <v>43</v>
      </c>
    </row>
    <row r="119" spans="1:4" s="3" customFormat="1">
      <c r="A119" s="1"/>
      <c r="B119" s="1" t="s">
        <v>410</v>
      </c>
      <c r="C119" s="9"/>
      <c r="D119" s="9"/>
    </row>
    <row r="120" spans="1:4" s="3" customFormat="1">
      <c r="A120" s="12" t="s">
        <v>152</v>
      </c>
      <c r="B120" s="12" t="s">
        <v>153</v>
      </c>
      <c r="C120" s="7">
        <f>SUM(C116:C118)</f>
        <v>200000</v>
      </c>
      <c r="D120" s="7">
        <f>SUM(D116:D118)</f>
        <v>200</v>
      </c>
    </row>
    <row r="121" spans="1:4" s="3" customFormat="1">
      <c r="A121" s="23"/>
      <c r="B121" s="23"/>
      <c r="C121" s="9"/>
      <c r="D121" s="9"/>
    </row>
    <row r="122" spans="1:4" s="3" customFormat="1">
      <c r="A122" s="2"/>
      <c r="B122" s="2"/>
      <c r="C122" s="2"/>
      <c r="D122" s="2"/>
    </row>
    <row r="123" spans="1:4" s="3" customFormat="1">
      <c r="A123" s="2"/>
      <c r="B123" s="4" t="s">
        <v>163</v>
      </c>
      <c r="C123" s="4">
        <f>C113+C120</f>
        <v>4400000</v>
      </c>
      <c r="D123" s="4">
        <f>D113+D120</f>
        <v>4400</v>
      </c>
    </row>
    <row r="124" spans="1:4" s="3" customFormat="1">
      <c r="A124" s="2"/>
      <c r="B124" s="4"/>
      <c r="C124" s="4"/>
      <c r="D124" s="4"/>
    </row>
    <row r="125" spans="1:4" s="3" customFormat="1">
      <c r="A125" s="2"/>
      <c r="B125" s="4"/>
      <c r="C125" s="4"/>
      <c r="D125" s="4"/>
    </row>
    <row r="126" spans="1:4" s="3" customFormat="1">
      <c r="A126" s="2" t="s">
        <v>220</v>
      </c>
      <c r="B126" s="9" t="s">
        <v>178</v>
      </c>
      <c r="C126" s="2"/>
      <c r="D126" s="2"/>
    </row>
    <row r="127" spans="1:4" s="3" customFormat="1">
      <c r="A127" s="2"/>
      <c r="B127" s="4"/>
      <c r="C127" s="2"/>
      <c r="D127" s="2"/>
    </row>
    <row r="128" spans="1:4" s="3" customFormat="1">
      <c r="A128" s="9" t="s">
        <v>170</v>
      </c>
      <c r="B128" s="9" t="s">
        <v>171</v>
      </c>
      <c r="C128" s="2">
        <v>500000</v>
      </c>
      <c r="D128" s="2">
        <v>500</v>
      </c>
    </row>
    <row r="129" spans="1:4" s="3" customFormat="1">
      <c r="A129" s="9"/>
      <c r="B129" s="9" t="s">
        <v>172</v>
      </c>
      <c r="C129" s="2"/>
      <c r="D129" s="2"/>
    </row>
    <row r="130" spans="1:4" s="3" customFormat="1">
      <c r="A130" s="2"/>
      <c r="B130" s="9"/>
      <c r="C130" s="2"/>
      <c r="D130" s="2"/>
    </row>
    <row r="131" spans="1:4" s="3" customFormat="1">
      <c r="A131" s="2" t="s">
        <v>175</v>
      </c>
      <c r="B131" s="9" t="s">
        <v>176</v>
      </c>
      <c r="C131" s="2">
        <v>30000</v>
      </c>
      <c r="D131" s="2">
        <v>30</v>
      </c>
    </row>
    <row r="132" spans="1:4" s="3" customFormat="1">
      <c r="A132" s="2"/>
      <c r="B132" s="2" t="s">
        <v>177</v>
      </c>
      <c r="C132" s="2"/>
      <c r="D132" s="2"/>
    </row>
    <row r="133" spans="1:4" s="3" customFormat="1">
      <c r="A133" s="2"/>
      <c r="B133" s="7"/>
      <c r="C133" s="2"/>
      <c r="D133" s="2"/>
    </row>
    <row r="134" spans="1:4" s="3" customFormat="1">
      <c r="A134" s="7"/>
      <c r="B134" s="7" t="s">
        <v>178</v>
      </c>
      <c r="C134" s="2"/>
      <c r="D134" s="2"/>
    </row>
    <row r="135" spans="1:4" s="3" customFormat="1">
      <c r="A135" s="2"/>
      <c r="B135" s="4"/>
      <c r="C135" s="7">
        <f>SUM(C128:C132)</f>
        <v>530000</v>
      </c>
      <c r="D135" s="7">
        <f>SUM(D128:D132)</f>
        <v>530</v>
      </c>
    </row>
    <row r="136" spans="1:4" s="3" customFormat="1">
      <c r="A136" s="2"/>
      <c r="B136" s="4" t="s">
        <v>179</v>
      </c>
      <c r="C136" s="2"/>
      <c r="D136" s="2"/>
    </row>
    <row r="137" spans="1:4" s="3" customFormat="1">
      <c r="A137" s="2"/>
      <c r="B137" s="4"/>
      <c r="C137" s="4">
        <f>C135</f>
        <v>530000</v>
      </c>
      <c r="D137" s="4">
        <f>D135</f>
        <v>530</v>
      </c>
    </row>
    <row r="138" spans="1:4" s="3" customFormat="1">
      <c r="A138" s="2"/>
      <c r="B138" s="4"/>
      <c r="C138" s="2"/>
      <c r="D138" s="2"/>
    </row>
    <row r="139" spans="1:4" s="3" customFormat="1">
      <c r="A139" s="2"/>
      <c r="B139" s="4"/>
      <c r="C139" s="2"/>
      <c r="D139" s="2"/>
    </row>
    <row r="140" spans="1:4" s="3" customFormat="1">
      <c r="A140" s="2"/>
      <c r="B140" s="4"/>
      <c r="C140" s="2"/>
      <c r="D140" s="2"/>
    </row>
    <row r="141" spans="1:4" s="3" customFormat="1">
      <c r="A141" s="2"/>
      <c r="B141" s="4"/>
      <c r="C141" s="2"/>
      <c r="D141" s="2"/>
    </row>
    <row r="142" spans="1:4" s="3" customFormat="1">
      <c r="A142" s="2"/>
      <c r="B142" s="4"/>
      <c r="C142" s="2"/>
      <c r="D142" s="2"/>
    </row>
    <row r="143" spans="1:4" s="3" customFormat="1">
      <c r="A143" s="2"/>
      <c r="B143" s="4"/>
      <c r="C143" s="2"/>
      <c r="D143" s="2"/>
    </row>
    <row r="144" spans="1:4" s="3" customFormat="1">
      <c r="A144" s="2"/>
      <c r="B144" s="4"/>
      <c r="C144" s="2"/>
      <c r="D144" s="2"/>
    </row>
    <row r="145" spans="1:4" s="3" customFormat="1">
      <c r="A145" s="5" t="s">
        <v>1</v>
      </c>
      <c r="B145" s="5" t="s">
        <v>0</v>
      </c>
      <c r="C145" s="2"/>
      <c r="D145" s="2"/>
    </row>
    <row r="146" spans="1:4" s="3" customFormat="1" ht="39">
      <c r="A146" s="5"/>
      <c r="B146" s="5"/>
      <c r="C146" s="5" t="s">
        <v>2</v>
      </c>
      <c r="D146" s="5" t="s">
        <v>413</v>
      </c>
    </row>
    <row r="147" spans="1:4" s="3" customFormat="1">
      <c r="A147" s="5"/>
      <c r="B147" s="6" t="s">
        <v>180</v>
      </c>
      <c r="C147" s="5"/>
      <c r="D147" s="5"/>
    </row>
    <row r="148" spans="1:4" s="3" customFormat="1">
      <c r="A148" s="5"/>
      <c r="B148" s="6"/>
      <c r="C148" s="5"/>
      <c r="D148" s="5"/>
    </row>
    <row r="149" spans="1:4" s="3" customFormat="1">
      <c r="A149" s="16" t="s">
        <v>93</v>
      </c>
      <c r="B149" s="16" t="s">
        <v>12</v>
      </c>
      <c r="C149" s="5"/>
      <c r="D149" s="5"/>
    </row>
    <row r="150" spans="1:4" s="3" customFormat="1">
      <c r="A150" s="2" t="s">
        <v>4</v>
      </c>
      <c r="B150" s="2" t="s">
        <v>94</v>
      </c>
      <c r="C150" s="2"/>
      <c r="D150" s="2"/>
    </row>
    <row r="151" spans="1:4" s="3" customFormat="1">
      <c r="A151" s="2"/>
      <c r="B151" s="2" t="s">
        <v>544</v>
      </c>
      <c r="C151" s="2"/>
      <c r="D151" s="2"/>
    </row>
    <row r="152" spans="1:4" s="3" customFormat="1">
      <c r="A152" s="2"/>
      <c r="B152" s="2" t="s">
        <v>566</v>
      </c>
      <c r="C152" s="2">
        <v>22140900</v>
      </c>
      <c r="D152" s="2">
        <v>22141</v>
      </c>
    </row>
    <row r="153" spans="1:4" s="3" customFormat="1">
      <c r="A153" s="2" t="s">
        <v>108</v>
      </c>
      <c r="B153" s="2" t="s">
        <v>109</v>
      </c>
      <c r="C153" s="2"/>
      <c r="D153" s="2"/>
    </row>
    <row r="154" spans="1:4" s="3" customFormat="1">
      <c r="A154" s="2"/>
      <c r="B154" s="2" t="s">
        <v>545</v>
      </c>
      <c r="C154" s="2">
        <v>903300</v>
      </c>
      <c r="D154" s="2">
        <v>904</v>
      </c>
    </row>
    <row r="155" spans="1:4" s="3" customFormat="1">
      <c r="A155" s="2" t="s">
        <v>7</v>
      </c>
      <c r="B155" s="2" t="s">
        <v>8</v>
      </c>
      <c r="C155" s="2"/>
      <c r="D155" s="2"/>
    </row>
    <row r="156" spans="1:4" s="3" customFormat="1">
      <c r="A156" s="2"/>
      <c r="B156" s="2" t="s">
        <v>546</v>
      </c>
      <c r="C156" s="2">
        <v>500000</v>
      </c>
      <c r="D156" s="2">
        <v>500</v>
      </c>
    </row>
    <row r="157" spans="1:4" s="3" customFormat="1">
      <c r="A157" s="2" t="s">
        <v>9</v>
      </c>
      <c r="B157" s="2" t="s">
        <v>10</v>
      </c>
      <c r="C157" s="2"/>
      <c r="D157" s="2"/>
    </row>
    <row r="158" spans="1:4" s="3" customFormat="1">
      <c r="A158" s="2"/>
      <c r="B158" s="2" t="s">
        <v>181</v>
      </c>
      <c r="C158" s="2">
        <v>450340</v>
      </c>
      <c r="D158" s="2">
        <v>450</v>
      </c>
    </row>
    <row r="159" spans="1:4" s="3" customFormat="1" ht="30">
      <c r="A159" s="2"/>
      <c r="B159" s="2" t="s">
        <v>365</v>
      </c>
      <c r="C159" s="2"/>
      <c r="D159" s="2"/>
    </row>
    <row r="160" spans="1:4" s="3" customFormat="1">
      <c r="A160" s="2"/>
      <c r="B160" s="2"/>
      <c r="C160" s="2"/>
      <c r="D160" s="2"/>
    </row>
    <row r="161" spans="1:4" s="3" customFormat="1">
      <c r="A161" s="7" t="s">
        <v>96</v>
      </c>
      <c r="B161" s="7" t="s">
        <v>116</v>
      </c>
      <c r="C161" s="2"/>
      <c r="D161" s="2"/>
    </row>
    <row r="162" spans="1:4" s="3" customFormat="1">
      <c r="A162" s="7" t="s">
        <v>20</v>
      </c>
      <c r="B162" s="7"/>
      <c r="C162" s="7">
        <f>SUM(C150:C160)</f>
        <v>23994540</v>
      </c>
      <c r="D162" s="7">
        <f>SUM(D150:D160)</f>
        <v>23995</v>
      </c>
    </row>
    <row r="163" spans="1:4" s="3" customFormat="1">
      <c r="A163" s="2" t="s">
        <v>22</v>
      </c>
      <c r="B163" s="9" t="s">
        <v>182</v>
      </c>
      <c r="C163" s="7"/>
      <c r="D163" s="7"/>
    </row>
    <row r="164" spans="1:4" s="3" customFormat="1">
      <c r="A164" s="9"/>
      <c r="B164" s="2" t="s">
        <v>567</v>
      </c>
      <c r="C164" s="9">
        <v>5134810</v>
      </c>
      <c r="D164" s="9">
        <v>5135</v>
      </c>
    </row>
    <row r="165" spans="1:4" s="3" customFormat="1">
      <c r="A165" s="2" t="s">
        <v>55</v>
      </c>
      <c r="B165" s="2" t="s">
        <v>98</v>
      </c>
      <c r="C165" s="2"/>
      <c r="D165" s="2"/>
    </row>
    <row r="166" spans="1:4" s="3" customFormat="1">
      <c r="A166" s="2"/>
      <c r="B166" s="2" t="s">
        <v>547</v>
      </c>
      <c r="C166" s="2">
        <v>87932</v>
      </c>
      <c r="D166" s="2">
        <v>88</v>
      </c>
    </row>
    <row r="167" spans="1:4" s="3" customFormat="1">
      <c r="A167" s="2" t="s">
        <v>57</v>
      </c>
      <c r="B167" s="2" t="s">
        <v>183</v>
      </c>
      <c r="C167" s="2"/>
      <c r="D167" s="2"/>
    </row>
    <row r="168" spans="1:4" s="3" customFormat="1">
      <c r="A168" s="2"/>
      <c r="B168" s="2" t="s">
        <v>548</v>
      </c>
      <c r="C168" s="2">
        <v>94212</v>
      </c>
      <c r="D168" s="2">
        <v>94</v>
      </c>
    </row>
    <row r="169" spans="1:4" s="3" customFormat="1">
      <c r="A169" s="2"/>
      <c r="B169" s="2"/>
      <c r="C169" s="2"/>
      <c r="D169" s="2"/>
    </row>
    <row r="170" spans="1:4" s="3" customFormat="1">
      <c r="A170" s="7" t="s">
        <v>20</v>
      </c>
      <c r="B170" s="7" t="s">
        <v>23</v>
      </c>
      <c r="C170" s="7">
        <f>SUM(C164:C169)</f>
        <v>5316954</v>
      </c>
      <c r="D170" s="7">
        <f>SUM(D164:D169)</f>
        <v>5317</v>
      </c>
    </row>
    <row r="171" spans="1:4" s="3" customFormat="1">
      <c r="A171" s="7" t="s">
        <v>52</v>
      </c>
      <c r="B171" s="7"/>
      <c r="C171" s="7"/>
      <c r="D171" s="7"/>
    </row>
    <row r="172" spans="1:4" s="3" customFormat="1">
      <c r="A172" s="2" t="s">
        <v>61</v>
      </c>
      <c r="B172" s="8" t="s">
        <v>62</v>
      </c>
      <c r="C172" s="7"/>
      <c r="D172" s="7"/>
    </row>
    <row r="173" spans="1:4" s="3" customFormat="1">
      <c r="A173" s="2" t="s">
        <v>59</v>
      </c>
      <c r="B173" s="2" t="s">
        <v>117</v>
      </c>
      <c r="C173" s="2">
        <v>522000</v>
      </c>
      <c r="D173" s="2">
        <v>522</v>
      </c>
    </row>
    <row r="174" spans="1:4" s="3" customFormat="1" ht="30">
      <c r="A174" s="2"/>
      <c r="B174" s="2" t="s">
        <v>371</v>
      </c>
      <c r="C174" s="2"/>
      <c r="D174" s="2"/>
    </row>
    <row r="175" spans="1:4" s="3" customFormat="1" ht="30">
      <c r="A175" s="2"/>
      <c r="B175" s="2" t="s">
        <v>366</v>
      </c>
      <c r="C175" s="2"/>
      <c r="D175" s="2"/>
    </row>
    <row r="176" spans="1:4" s="3" customFormat="1">
      <c r="A176" s="2"/>
      <c r="B176" s="8" t="s">
        <v>38</v>
      </c>
      <c r="C176" s="2"/>
      <c r="D176" s="2"/>
    </row>
    <row r="177" spans="1:4" s="3" customFormat="1">
      <c r="A177" s="8" t="s">
        <v>37</v>
      </c>
      <c r="B177" s="2" t="s">
        <v>41</v>
      </c>
      <c r="C177" s="2"/>
      <c r="D177" s="2"/>
    </row>
    <row r="178" spans="1:4" s="3" customFormat="1">
      <c r="A178" s="2" t="s">
        <v>48</v>
      </c>
      <c r="B178" s="10" t="s">
        <v>129</v>
      </c>
      <c r="C178" s="2"/>
      <c r="D178" s="2"/>
    </row>
    <row r="179" spans="1:4" s="3" customFormat="1">
      <c r="A179" s="10" t="s">
        <v>50</v>
      </c>
      <c r="B179" s="1" t="s">
        <v>130</v>
      </c>
      <c r="C179" s="2">
        <v>140940</v>
      </c>
      <c r="D179" s="2">
        <v>141</v>
      </c>
    </row>
    <row r="180" spans="1:4" s="3" customFormat="1">
      <c r="A180" s="1"/>
      <c r="B180" s="1" t="s">
        <v>549</v>
      </c>
      <c r="C180" s="2"/>
      <c r="D180" s="2"/>
    </row>
    <row r="181" spans="1:4" s="3" customFormat="1">
      <c r="A181" s="1"/>
      <c r="B181" s="1"/>
      <c r="C181" s="2"/>
      <c r="D181" s="2"/>
    </row>
    <row r="182" spans="1:4" s="3" customFormat="1">
      <c r="A182" s="11" t="s">
        <v>52</v>
      </c>
      <c r="B182" s="12" t="s">
        <v>131</v>
      </c>
      <c r="C182" s="7">
        <f>SUM(C173:C180)</f>
        <v>662940</v>
      </c>
      <c r="D182" s="7">
        <f>SUM(D173:D180)</f>
        <v>663</v>
      </c>
    </row>
    <row r="183" spans="1:4" s="3" customFormat="1">
      <c r="A183" s="11"/>
      <c r="B183" s="12"/>
      <c r="C183" s="7"/>
      <c r="D183" s="7"/>
    </row>
    <row r="184" spans="1:4" s="3" customFormat="1">
      <c r="A184" s="11"/>
      <c r="B184" s="12"/>
      <c r="C184" s="7"/>
      <c r="D184" s="7"/>
    </row>
    <row r="185" spans="1:4" s="3" customFormat="1">
      <c r="A185" s="2"/>
      <c r="B185" s="4" t="s">
        <v>163</v>
      </c>
      <c r="C185" s="4">
        <f>C162+C170+C182</f>
        <v>29974434</v>
      </c>
      <c r="D185" s="4">
        <f>D162+D170+D182</f>
        <v>29975</v>
      </c>
    </row>
    <row r="186" spans="1:4" s="3" customFormat="1">
      <c r="A186" s="2"/>
      <c r="B186" s="4"/>
      <c r="C186" s="2"/>
      <c r="D186" s="2"/>
    </row>
    <row r="187" spans="1:4" s="3" customFormat="1">
      <c r="A187" s="2"/>
      <c r="B187" s="4"/>
      <c r="C187" s="2"/>
      <c r="D187" s="2"/>
    </row>
    <row r="188" spans="1:4" s="3" customFormat="1">
      <c r="A188" s="2"/>
      <c r="B188" s="4"/>
      <c r="C188" s="2"/>
      <c r="D188" s="2"/>
    </row>
    <row r="189" spans="1:4" s="3" customFormat="1">
      <c r="A189" s="2"/>
      <c r="B189" s="2"/>
      <c r="C189" s="2"/>
      <c r="D189" s="2"/>
    </row>
    <row r="190" spans="1:4" s="3" customFormat="1" ht="39">
      <c r="A190" s="5" t="s">
        <v>1</v>
      </c>
      <c r="B190" s="5" t="s">
        <v>0</v>
      </c>
      <c r="C190" s="5" t="s">
        <v>2</v>
      </c>
      <c r="D190" s="5" t="s">
        <v>413</v>
      </c>
    </row>
    <row r="191" spans="1:4" s="3" customFormat="1">
      <c r="A191" s="5"/>
      <c r="B191" s="5"/>
      <c r="C191" s="5"/>
      <c r="D191" s="5"/>
    </row>
    <row r="192" spans="1:4" s="3" customFormat="1">
      <c r="A192" s="5"/>
      <c r="B192" s="5"/>
      <c r="C192" s="5"/>
      <c r="D192" s="5"/>
    </row>
    <row r="193" spans="1:4" s="3" customFormat="1">
      <c r="A193" s="2"/>
      <c r="B193" s="6" t="s">
        <v>184</v>
      </c>
      <c r="C193" s="2"/>
      <c r="D193" s="2"/>
    </row>
    <row r="194" spans="1:4" s="3" customFormat="1">
      <c r="A194" s="2"/>
      <c r="B194" s="2"/>
      <c r="C194" s="2"/>
      <c r="D194" s="2"/>
    </row>
    <row r="195" spans="1:4" s="3" customFormat="1">
      <c r="A195" s="2" t="s">
        <v>13</v>
      </c>
      <c r="B195" s="8" t="s">
        <v>14</v>
      </c>
      <c r="C195" s="2"/>
      <c r="D195" s="2"/>
    </row>
    <row r="196" spans="1:4" s="3" customFormat="1">
      <c r="A196" s="8" t="s">
        <v>115</v>
      </c>
      <c r="B196" s="2" t="s">
        <v>14</v>
      </c>
      <c r="C196" s="2">
        <v>359055</v>
      </c>
      <c r="D196" s="2">
        <v>359</v>
      </c>
    </row>
    <row r="197" spans="1:4" s="3" customFormat="1" ht="30">
      <c r="A197" s="2"/>
      <c r="B197" s="2" t="s">
        <v>185</v>
      </c>
      <c r="C197" s="2"/>
      <c r="D197" s="2"/>
    </row>
    <row r="198" spans="1:4" s="3" customFormat="1">
      <c r="A198" s="2"/>
      <c r="B198" s="2"/>
      <c r="C198" s="2"/>
      <c r="D198" s="2"/>
    </row>
    <row r="199" spans="1:4" s="3" customFormat="1">
      <c r="A199" s="7" t="s">
        <v>96</v>
      </c>
      <c r="B199" s="7" t="s">
        <v>116</v>
      </c>
      <c r="C199" s="7">
        <f>SUM(C196:C198)</f>
        <v>359055</v>
      </c>
      <c r="D199" s="7">
        <f>SUM(D196:D198)</f>
        <v>359</v>
      </c>
    </row>
    <row r="200" spans="1:4" s="3" customFormat="1">
      <c r="A200" s="7"/>
      <c r="B200" s="7"/>
      <c r="C200" s="2"/>
      <c r="D200" s="2"/>
    </row>
    <row r="201" spans="1:4" s="3" customFormat="1">
      <c r="A201" s="9" t="s">
        <v>22</v>
      </c>
      <c r="B201" s="9" t="s">
        <v>97</v>
      </c>
      <c r="C201" s="9">
        <v>73180</v>
      </c>
      <c r="D201" s="9">
        <v>73</v>
      </c>
    </row>
    <row r="202" spans="1:4" s="24" customFormat="1">
      <c r="A202" s="9"/>
      <c r="B202" s="2" t="s">
        <v>186</v>
      </c>
      <c r="C202" s="8"/>
      <c r="D202" s="8"/>
    </row>
    <row r="203" spans="1:4" s="24" customFormat="1">
      <c r="A203" s="9"/>
      <c r="B203" s="2"/>
      <c r="C203" s="9"/>
      <c r="D203" s="9"/>
    </row>
    <row r="204" spans="1:4" s="24" customFormat="1">
      <c r="A204" s="7" t="s">
        <v>20</v>
      </c>
      <c r="B204" s="7" t="s">
        <v>21</v>
      </c>
      <c r="C204" s="7">
        <f>SUM(C201:C203)</f>
        <v>73180</v>
      </c>
      <c r="D204" s="7">
        <f>SUM(D201:D203)</f>
        <v>73</v>
      </c>
    </row>
    <row r="205" spans="1:4" s="24" customFormat="1">
      <c r="A205" s="7"/>
      <c r="B205" s="7"/>
      <c r="C205" s="7"/>
      <c r="D205" s="7"/>
    </row>
    <row r="206" spans="1:4" s="24" customFormat="1">
      <c r="A206" s="7"/>
      <c r="B206" s="4" t="s">
        <v>163</v>
      </c>
      <c r="C206" s="7"/>
      <c r="D206" s="7"/>
    </row>
    <row r="207" spans="1:4" s="3" customFormat="1">
      <c r="A207" s="2"/>
      <c r="B207" s="2"/>
      <c r="C207" s="4">
        <f>C199+C204</f>
        <v>432235</v>
      </c>
      <c r="D207" s="4">
        <f>D199+D204</f>
        <v>432</v>
      </c>
    </row>
    <row r="208" spans="1:4" s="3" customFormat="1">
      <c r="A208" s="2"/>
      <c r="B208" s="2"/>
      <c r="C208" s="2"/>
      <c r="D208" s="2"/>
    </row>
    <row r="209" spans="1:4" s="3" customFormat="1">
      <c r="A209" s="2"/>
      <c r="B209" s="2"/>
      <c r="C209" s="2"/>
      <c r="D209" s="2"/>
    </row>
    <row r="210" spans="1:4" s="3" customFormat="1">
      <c r="A210" s="2"/>
      <c r="B210" s="6" t="s">
        <v>187</v>
      </c>
      <c r="C210" s="2"/>
      <c r="D210" s="2"/>
    </row>
    <row r="211" spans="1:4" s="3" customFormat="1">
      <c r="A211" s="2"/>
      <c r="B211" s="2"/>
      <c r="C211" s="2"/>
      <c r="D211" s="2"/>
    </row>
    <row r="212" spans="1:4" s="3" customFormat="1">
      <c r="A212" s="8" t="s">
        <v>93</v>
      </c>
      <c r="B212" s="16" t="s">
        <v>12</v>
      </c>
      <c r="C212" s="2"/>
      <c r="D212" s="2"/>
    </row>
    <row r="213" spans="1:4" s="3" customFormat="1">
      <c r="A213" s="36" t="s">
        <v>4</v>
      </c>
      <c r="B213" s="2" t="s">
        <v>94</v>
      </c>
      <c r="C213" s="2"/>
      <c r="D213" s="2"/>
    </row>
    <row r="214" spans="1:4" s="3" customFormat="1">
      <c r="A214" s="2"/>
      <c r="B214" s="2" t="s">
        <v>550</v>
      </c>
      <c r="C214" s="2">
        <v>1498572</v>
      </c>
      <c r="D214" s="2">
        <v>1499</v>
      </c>
    </row>
    <row r="215" spans="1:4" s="3" customFormat="1">
      <c r="A215" s="8"/>
      <c r="B215" s="2"/>
      <c r="C215" s="2"/>
      <c r="D215" s="2"/>
    </row>
    <row r="216" spans="1:4" s="3" customFormat="1">
      <c r="A216" s="7" t="s">
        <v>96</v>
      </c>
      <c r="B216" s="7" t="s">
        <v>116</v>
      </c>
      <c r="C216" s="7">
        <f>SUM(C214:C215)</f>
        <v>1498572</v>
      </c>
      <c r="D216" s="7">
        <f>SUM(D214:D215)</f>
        <v>1499</v>
      </c>
    </row>
    <row r="217" spans="1:4" s="3" customFormat="1">
      <c r="A217" s="7"/>
      <c r="B217" s="7"/>
      <c r="C217" s="7"/>
      <c r="D217" s="7"/>
    </row>
    <row r="218" spans="1:4" s="3" customFormat="1">
      <c r="A218" s="9" t="s">
        <v>22</v>
      </c>
      <c r="B218" s="8" t="s">
        <v>97</v>
      </c>
      <c r="C218" s="9">
        <v>329686</v>
      </c>
      <c r="D218" s="9">
        <v>330</v>
      </c>
    </row>
    <row r="219" spans="1:4" s="3" customFormat="1">
      <c r="A219" s="8"/>
      <c r="B219" s="37">
        <v>329686</v>
      </c>
      <c r="C219" s="2"/>
      <c r="D219" s="2"/>
    </row>
    <row r="220" spans="1:4" s="3" customFormat="1">
      <c r="A220" s="2"/>
      <c r="B220" s="2"/>
      <c r="C220" s="2"/>
      <c r="D220" s="2"/>
    </row>
    <row r="221" spans="1:4" s="3" customFormat="1">
      <c r="A221" s="7" t="s">
        <v>20</v>
      </c>
      <c r="B221" s="7" t="s">
        <v>21</v>
      </c>
      <c r="C221" s="7">
        <f>SUM(C218:C220)</f>
        <v>329686</v>
      </c>
      <c r="D221" s="7">
        <f>SUM(D218:D220)</f>
        <v>330</v>
      </c>
    </row>
    <row r="222" spans="1:4" s="3" customFormat="1">
      <c r="A222" s="7"/>
      <c r="B222" s="2"/>
      <c r="C222" s="7"/>
      <c r="D222" s="7"/>
    </row>
    <row r="223" spans="1:4" s="3" customFormat="1">
      <c r="A223" s="2"/>
      <c r="B223" s="2"/>
      <c r="C223" s="2"/>
      <c r="D223" s="2"/>
    </row>
    <row r="224" spans="1:4" s="3" customFormat="1">
      <c r="A224" s="2"/>
      <c r="B224" s="4" t="s">
        <v>163</v>
      </c>
      <c r="C224" s="4">
        <f>C216+C221</f>
        <v>1828258</v>
      </c>
      <c r="D224" s="4">
        <f>D216+D221</f>
        <v>1829</v>
      </c>
    </row>
    <row r="225" spans="1:4" s="3" customFormat="1">
      <c r="A225" s="2"/>
      <c r="B225" s="4"/>
      <c r="C225" s="4"/>
      <c r="D225" s="4"/>
    </row>
    <row r="226" spans="1:4" s="3" customFormat="1">
      <c r="A226" s="2"/>
      <c r="B226" s="4"/>
      <c r="C226" s="4"/>
      <c r="D226" s="4"/>
    </row>
    <row r="227" spans="1:4" s="3" customFormat="1">
      <c r="A227" s="2"/>
      <c r="B227" s="4"/>
      <c r="C227" s="4"/>
      <c r="D227" s="4"/>
    </row>
    <row r="228" spans="1:4" s="3" customFormat="1">
      <c r="A228" s="2"/>
      <c r="B228" s="4"/>
      <c r="C228" s="4"/>
      <c r="D228" s="4"/>
    </row>
    <row r="229" spans="1:4" s="3" customFormat="1">
      <c r="A229" s="2"/>
      <c r="B229" s="4"/>
      <c r="C229" s="4"/>
      <c r="D229" s="4"/>
    </row>
    <row r="230" spans="1:4" s="3" customFormat="1">
      <c r="A230" s="2"/>
      <c r="B230" s="4"/>
      <c r="C230" s="4"/>
      <c r="D230" s="4"/>
    </row>
    <row r="231" spans="1:4" s="3" customFormat="1">
      <c r="A231" s="2"/>
      <c r="B231" s="4"/>
      <c r="C231" s="4"/>
      <c r="D231" s="4"/>
    </row>
    <row r="232" spans="1:4" s="3" customFormat="1">
      <c r="A232" s="2"/>
      <c r="B232" s="4"/>
      <c r="C232" s="4"/>
      <c r="D232" s="4"/>
    </row>
    <row r="233" spans="1:4" s="3" customFormat="1">
      <c r="A233" s="2"/>
      <c r="B233" s="4"/>
      <c r="C233" s="4"/>
      <c r="D233" s="4"/>
    </row>
    <row r="234" spans="1:4" s="3" customFormat="1">
      <c r="A234" s="2"/>
      <c r="B234" s="4"/>
      <c r="C234" s="4"/>
      <c r="D234" s="4"/>
    </row>
    <row r="235" spans="1:4" s="3" customFormat="1">
      <c r="A235" s="2"/>
      <c r="B235" s="4"/>
      <c r="C235" s="4"/>
      <c r="D235" s="4"/>
    </row>
    <row r="236" spans="1:4" s="3" customFormat="1">
      <c r="A236" s="2"/>
      <c r="B236" s="2"/>
      <c r="C236" s="4"/>
      <c r="D236" s="4"/>
    </row>
    <row r="237" spans="1:4" s="3" customFormat="1">
      <c r="A237" s="2"/>
      <c r="B237" s="5"/>
      <c r="C237" s="2"/>
      <c r="D237" s="2"/>
    </row>
    <row r="238" spans="1:4" s="3" customFormat="1" ht="39">
      <c r="A238" s="5" t="s">
        <v>1</v>
      </c>
      <c r="B238" s="5" t="s">
        <v>0</v>
      </c>
      <c r="C238" s="5" t="s">
        <v>2</v>
      </c>
      <c r="D238" s="5" t="s">
        <v>413</v>
      </c>
    </row>
    <row r="239" spans="1:4" s="3" customFormat="1">
      <c r="A239" s="2"/>
      <c r="B239" s="6" t="s">
        <v>188</v>
      </c>
      <c r="C239" s="2"/>
      <c r="D239" s="2"/>
    </row>
    <row r="240" spans="1:4" s="3" customFormat="1">
      <c r="A240" s="2"/>
      <c r="B240" s="6"/>
      <c r="C240" s="2"/>
      <c r="D240" s="2"/>
    </row>
    <row r="241" spans="1:4" s="3" customFormat="1">
      <c r="A241" s="2" t="s">
        <v>96</v>
      </c>
      <c r="B241" s="6"/>
      <c r="C241" s="2"/>
      <c r="D241" s="2"/>
    </row>
    <row r="242" spans="1:4" s="3" customFormat="1">
      <c r="A242" s="8" t="s">
        <v>93</v>
      </c>
      <c r="B242" s="16" t="s">
        <v>12</v>
      </c>
      <c r="C242" s="2"/>
      <c r="D242" s="2"/>
    </row>
    <row r="243" spans="1:4" s="3" customFormat="1">
      <c r="A243" s="36" t="s">
        <v>4</v>
      </c>
      <c r="B243" s="2" t="s">
        <v>94</v>
      </c>
      <c r="C243" s="2">
        <v>9587974</v>
      </c>
      <c r="D243" s="2">
        <v>9588</v>
      </c>
    </row>
    <row r="244" spans="1:4" s="3" customFormat="1">
      <c r="A244" s="2"/>
      <c r="B244" s="2" t="s">
        <v>551</v>
      </c>
      <c r="C244" s="2"/>
      <c r="D244" s="2"/>
    </row>
    <row r="245" spans="1:4" s="3" customFormat="1">
      <c r="A245" s="2"/>
      <c r="B245" s="2" t="s">
        <v>552</v>
      </c>
      <c r="C245" s="2"/>
      <c r="D245" s="2"/>
    </row>
    <row r="246" spans="1:4" s="3" customFormat="1">
      <c r="A246" s="2" t="s">
        <v>7</v>
      </c>
      <c r="B246" s="2" t="s">
        <v>8</v>
      </c>
      <c r="C246" s="2"/>
      <c r="D246" s="2"/>
    </row>
    <row r="247" spans="1:4" s="3" customFormat="1">
      <c r="A247" s="2"/>
      <c r="B247" s="2" t="s">
        <v>553</v>
      </c>
      <c r="C247" s="2">
        <v>500000</v>
      </c>
      <c r="D247" s="2">
        <v>500</v>
      </c>
    </row>
    <row r="248" spans="1:4" s="3" customFormat="1">
      <c r="A248" s="2"/>
      <c r="B248" s="2" t="s">
        <v>10</v>
      </c>
      <c r="C248" s="2"/>
      <c r="D248" s="2"/>
    </row>
    <row r="249" spans="1:4" s="3" customFormat="1">
      <c r="A249" s="2" t="s">
        <v>9</v>
      </c>
      <c r="B249" s="2" t="s">
        <v>189</v>
      </c>
      <c r="C249" s="2">
        <v>296585</v>
      </c>
      <c r="D249" s="2">
        <v>297</v>
      </c>
    </row>
    <row r="250" spans="1:4" s="3" customFormat="1">
      <c r="A250" s="2"/>
      <c r="B250" s="2" t="s">
        <v>367</v>
      </c>
      <c r="C250" s="2"/>
      <c r="D250" s="2"/>
    </row>
    <row r="251" spans="1:4" s="3" customFormat="1">
      <c r="A251" s="2"/>
      <c r="B251" s="2" t="s">
        <v>554</v>
      </c>
      <c r="C251" s="2"/>
      <c r="D251" s="2"/>
    </row>
    <row r="252" spans="1:4" s="3" customFormat="1">
      <c r="A252" s="7" t="s">
        <v>96</v>
      </c>
      <c r="B252" s="7" t="s">
        <v>116</v>
      </c>
      <c r="C252" s="7">
        <f>SUM(C243:C251)</f>
        <v>10384559</v>
      </c>
      <c r="D252" s="7">
        <f>SUM(D243:D251)</f>
        <v>10385</v>
      </c>
    </row>
    <row r="253" spans="1:4" s="3" customFormat="1">
      <c r="A253" s="9" t="s">
        <v>22</v>
      </c>
      <c r="B253" s="2" t="s">
        <v>97</v>
      </c>
      <c r="C253" s="7"/>
      <c r="D253" s="7"/>
    </row>
    <row r="254" spans="1:4" s="3" customFormat="1">
      <c r="A254" s="9"/>
      <c r="B254" s="2" t="s">
        <v>555</v>
      </c>
      <c r="C254" s="9">
        <v>2158584</v>
      </c>
      <c r="D254" s="9">
        <v>2159</v>
      </c>
    </row>
    <row r="255" spans="1:4" s="3" customFormat="1">
      <c r="A255" s="2" t="s">
        <v>55</v>
      </c>
      <c r="B255" s="2" t="s">
        <v>98</v>
      </c>
      <c r="C255" s="9"/>
      <c r="D255" s="9"/>
    </row>
    <row r="256" spans="1:4" s="3" customFormat="1">
      <c r="A256" s="2"/>
      <c r="B256" s="2" t="s">
        <v>556</v>
      </c>
      <c r="C256" s="9">
        <v>112598</v>
      </c>
      <c r="D256" s="9">
        <v>113</v>
      </c>
    </row>
    <row r="257" spans="1:4" s="3" customFormat="1">
      <c r="A257" s="2"/>
      <c r="B257" s="2" t="s">
        <v>368</v>
      </c>
      <c r="C257" s="9"/>
      <c r="D257" s="9"/>
    </row>
    <row r="258" spans="1:4" s="3" customFormat="1">
      <c r="A258" s="2" t="s">
        <v>57</v>
      </c>
      <c r="B258" s="2" t="s">
        <v>58</v>
      </c>
      <c r="C258" s="9"/>
      <c r="D258" s="9"/>
    </row>
    <row r="259" spans="1:4" s="3" customFormat="1">
      <c r="A259" s="2"/>
      <c r="B259" s="2" t="s">
        <v>557</v>
      </c>
      <c r="C259" s="9">
        <v>127086</v>
      </c>
      <c r="D259" s="9">
        <v>127</v>
      </c>
    </row>
    <row r="260" spans="1:4" s="3" customFormat="1">
      <c r="A260" s="2"/>
      <c r="B260" s="2" t="s">
        <v>369</v>
      </c>
      <c r="C260" s="9"/>
      <c r="D260" s="9"/>
    </row>
    <row r="261" spans="1:4" s="3" customFormat="1">
      <c r="A261" s="7" t="s">
        <v>20</v>
      </c>
      <c r="B261" s="7" t="s">
        <v>21</v>
      </c>
      <c r="C261" s="4">
        <f>SUM(C253:C260)</f>
        <v>2398268</v>
      </c>
      <c r="D261" s="4">
        <f>SUM(D253:D260)</f>
        <v>2399</v>
      </c>
    </row>
    <row r="262" spans="1:4" s="3" customFormat="1">
      <c r="A262" s="7" t="s">
        <v>52</v>
      </c>
      <c r="B262" s="7"/>
      <c r="C262" s="2"/>
      <c r="D262" s="2"/>
    </row>
    <row r="263" spans="1:4" s="3" customFormat="1">
      <c r="A263" s="9" t="s">
        <v>61</v>
      </c>
      <c r="B263" s="8" t="s">
        <v>62</v>
      </c>
      <c r="C263" s="2"/>
      <c r="D263" s="2"/>
    </row>
    <row r="264" spans="1:4" s="3" customFormat="1">
      <c r="A264" s="8" t="s">
        <v>24</v>
      </c>
      <c r="B264" s="2" t="s">
        <v>88</v>
      </c>
      <c r="C264" s="2"/>
      <c r="D264" s="2"/>
    </row>
    <row r="265" spans="1:4" s="3" customFormat="1" ht="30">
      <c r="A265" s="2"/>
      <c r="B265" s="2" t="s">
        <v>370</v>
      </c>
      <c r="C265" s="2">
        <v>200000</v>
      </c>
      <c r="D265" s="2">
        <v>200</v>
      </c>
    </row>
    <row r="266" spans="1:4" s="3" customFormat="1">
      <c r="A266" s="2" t="s">
        <v>59</v>
      </c>
      <c r="B266" s="2" t="s">
        <v>117</v>
      </c>
      <c r="C266" s="2"/>
      <c r="D266" s="2"/>
    </row>
    <row r="267" spans="1:4" s="3" customFormat="1" ht="60">
      <c r="A267" s="2"/>
      <c r="B267" s="2" t="s">
        <v>405</v>
      </c>
      <c r="C267" s="2">
        <v>900000</v>
      </c>
      <c r="D267" s="2">
        <v>900</v>
      </c>
    </row>
    <row r="268" spans="1:4" s="3" customFormat="1">
      <c r="A268" s="2" t="s">
        <v>30</v>
      </c>
      <c r="B268" s="8" t="s">
        <v>31</v>
      </c>
      <c r="C268" s="2"/>
      <c r="D268" s="2"/>
    </row>
    <row r="269" spans="1:4" s="3" customFormat="1">
      <c r="A269" s="8" t="s">
        <v>27</v>
      </c>
      <c r="B269" s="2" t="s">
        <v>118</v>
      </c>
      <c r="C269" s="2"/>
      <c r="D269" s="2"/>
    </row>
    <row r="270" spans="1:4" s="3" customFormat="1">
      <c r="A270" s="2"/>
      <c r="B270" s="2" t="s">
        <v>190</v>
      </c>
      <c r="C270" s="2">
        <v>150000</v>
      </c>
      <c r="D270" s="2">
        <v>150</v>
      </c>
    </row>
    <row r="271" spans="1:4" s="3" customFormat="1">
      <c r="A271" s="2" t="s">
        <v>34</v>
      </c>
      <c r="B271" s="2" t="s">
        <v>35</v>
      </c>
      <c r="C271" s="2"/>
      <c r="D271" s="2"/>
    </row>
    <row r="272" spans="1:4" s="3" customFormat="1">
      <c r="A272" s="2"/>
      <c r="B272" s="2" t="s">
        <v>64</v>
      </c>
      <c r="C272" s="2">
        <v>200000</v>
      </c>
      <c r="D272" s="2">
        <v>200</v>
      </c>
    </row>
    <row r="273" spans="1:4" s="3" customFormat="1">
      <c r="A273" s="2" t="s">
        <v>37</v>
      </c>
      <c r="B273" s="8" t="s">
        <v>38</v>
      </c>
      <c r="C273" s="2"/>
      <c r="D273" s="2"/>
    </row>
    <row r="274" spans="1:4" s="3" customFormat="1">
      <c r="A274" s="8" t="s">
        <v>65</v>
      </c>
      <c r="B274" s="2" t="s">
        <v>100</v>
      </c>
      <c r="C274" s="2"/>
      <c r="D274" s="2"/>
    </row>
    <row r="275" spans="1:4" s="3" customFormat="1">
      <c r="A275" s="2"/>
      <c r="B275" s="2" t="s">
        <v>191</v>
      </c>
      <c r="C275" s="2">
        <v>2750000</v>
      </c>
      <c r="D275" s="2">
        <v>2750</v>
      </c>
    </row>
    <row r="276" spans="1:4" s="3" customFormat="1">
      <c r="A276" s="2" t="s">
        <v>68</v>
      </c>
      <c r="B276" s="2" t="s">
        <v>127</v>
      </c>
      <c r="C276" s="2">
        <v>100000</v>
      </c>
      <c r="D276" s="2">
        <v>100</v>
      </c>
    </row>
    <row r="277" spans="1:4" s="3" customFormat="1">
      <c r="A277" s="2"/>
      <c r="B277" s="2"/>
      <c r="C277" s="2"/>
      <c r="D277" s="2"/>
    </row>
    <row r="278" spans="1:4" s="3" customFormat="1">
      <c r="A278" s="2"/>
      <c r="B278" s="2"/>
      <c r="C278" s="2"/>
      <c r="D278" s="2"/>
    </row>
    <row r="279" spans="1:4" s="3" customFormat="1">
      <c r="A279" s="2"/>
      <c r="B279" s="2"/>
      <c r="C279" s="2"/>
      <c r="D279" s="2"/>
    </row>
    <row r="280" spans="1:4" s="3" customFormat="1">
      <c r="A280" s="2"/>
      <c r="B280" s="2"/>
      <c r="C280" s="2"/>
      <c r="D280" s="2"/>
    </row>
    <row r="281" spans="1:4" s="3" customFormat="1" ht="39">
      <c r="A281" s="5" t="s">
        <v>1</v>
      </c>
      <c r="B281" s="5" t="s">
        <v>0</v>
      </c>
      <c r="C281" s="5" t="s">
        <v>2</v>
      </c>
      <c r="D281" s="5" t="s">
        <v>413</v>
      </c>
    </row>
    <row r="282" spans="1:4" s="3" customFormat="1">
      <c r="A282" s="2" t="s">
        <v>124</v>
      </c>
      <c r="B282" s="2" t="s">
        <v>125</v>
      </c>
      <c r="C282" s="2">
        <v>200000</v>
      </c>
      <c r="D282" s="2">
        <v>200</v>
      </c>
    </row>
    <row r="283" spans="1:4" s="3" customFormat="1" ht="30">
      <c r="A283" s="2"/>
      <c r="B283" s="2" t="s">
        <v>372</v>
      </c>
      <c r="C283" s="2"/>
      <c r="D283" s="2"/>
    </row>
    <row r="284" spans="1:4" s="3" customFormat="1">
      <c r="A284" s="2" t="s">
        <v>40</v>
      </c>
      <c r="B284" s="2" t="s">
        <v>41</v>
      </c>
      <c r="C284" s="2">
        <v>236527</v>
      </c>
      <c r="D284" s="2">
        <v>257</v>
      </c>
    </row>
    <row r="285" spans="1:4" s="3" customFormat="1" ht="45">
      <c r="A285" s="2"/>
      <c r="B285" s="2" t="s">
        <v>558</v>
      </c>
      <c r="C285" s="2"/>
      <c r="D285" s="2"/>
    </row>
    <row r="286" spans="1:4" s="3" customFormat="1">
      <c r="A286" s="10" t="s">
        <v>43</v>
      </c>
      <c r="B286" s="10" t="s">
        <v>192</v>
      </c>
      <c r="C286" s="2"/>
      <c r="D286" s="2"/>
    </row>
    <row r="287" spans="1:4" s="3" customFormat="1">
      <c r="A287" s="1" t="s">
        <v>45</v>
      </c>
      <c r="B287" s="1" t="s">
        <v>46</v>
      </c>
      <c r="C287" s="2">
        <v>30000</v>
      </c>
      <c r="D287" s="2">
        <v>30</v>
      </c>
    </row>
    <row r="288" spans="1:4" s="3" customFormat="1">
      <c r="A288" s="1"/>
      <c r="B288" s="1" t="s">
        <v>193</v>
      </c>
      <c r="C288" s="2"/>
      <c r="D288" s="2"/>
    </row>
    <row r="289" spans="1:4" s="3" customFormat="1">
      <c r="A289" s="10" t="s">
        <v>48</v>
      </c>
      <c r="B289" s="10" t="s">
        <v>129</v>
      </c>
      <c r="C289" s="2"/>
      <c r="D289" s="2"/>
    </row>
    <row r="290" spans="1:4" s="3" customFormat="1">
      <c r="A290" s="1" t="s">
        <v>50</v>
      </c>
      <c r="B290" s="1" t="s">
        <v>130</v>
      </c>
      <c r="C290" s="2">
        <v>1161000</v>
      </c>
      <c r="D290" s="2">
        <v>1161</v>
      </c>
    </row>
    <row r="291" spans="1:4" s="3" customFormat="1">
      <c r="A291" s="12"/>
      <c r="B291" s="1" t="s">
        <v>559</v>
      </c>
      <c r="C291" s="2"/>
      <c r="D291" s="2"/>
    </row>
    <row r="292" spans="1:4" s="3" customFormat="1">
      <c r="A292" s="12"/>
      <c r="B292" s="1"/>
      <c r="C292" s="2"/>
      <c r="D292" s="2"/>
    </row>
    <row r="293" spans="1:4" s="3" customFormat="1">
      <c r="A293" s="12" t="s">
        <v>52</v>
      </c>
      <c r="B293" s="12" t="s">
        <v>131</v>
      </c>
      <c r="C293" s="7">
        <f>C265+C267+C270+C272+C275+C276+C282+C284+C287+C290</f>
        <v>5927527</v>
      </c>
      <c r="D293" s="7">
        <f>D265+D267+D270+D272+D275+D276+D282+D284+D287+D290</f>
        <v>5948</v>
      </c>
    </row>
    <row r="294" spans="1:4" s="3" customFormat="1">
      <c r="A294" s="2"/>
      <c r="B294" s="2"/>
      <c r="C294" s="2"/>
      <c r="D294" s="2"/>
    </row>
    <row r="295" spans="1:4" s="3" customFormat="1">
      <c r="A295" s="2"/>
      <c r="B295" s="4" t="s">
        <v>163</v>
      </c>
      <c r="C295" s="4">
        <f>C252+C261+C293</f>
        <v>18710354</v>
      </c>
      <c r="D295" s="4">
        <f>D252+D261+D293</f>
        <v>18732</v>
      </c>
    </row>
    <row r="296" spans="1:4" s="3" customFormat="1">
      <c r="A296" s="2"/>
      <c r="B296" s="2"/>
      <c r="C296" s="2"/>
      <c r="D296" s="2"/>
    </row>
    <row r="297" spans="1:4" s="3" customFormat="1">
      <c r="A297" s="2" t="s">
        <v>220</v>
      </c>
      <c r="B297" s="2" t="s">
        <v>178</v>
      </c>
      <c r="C297" s="2"/>
      <c r="D297" s="2"/>
    </row>
    <row r="298" spans="1:4" s="3" customFormat="1">
      <c r="A298" s="2" t="s">
        <v>308</v>
      </c>
      <c r="B298" s="2" t="s">
        <v>360</v>
      </c>
      <c r="C298" s="2"/>
      <c r="D298" s="2"/>
    </row>
    <row r="299" spans="1:4" s="3" customFormat="1">
      <c r="A299" s="2"/>
      <c r="B299" s="2" t="s">
        <v>374</v>
      </c>
      <c r="C299" s="2">
        <v>20000</v>
      </c>
      <c r="D299" s="2">
        <v>20</v>
      </c>
    </row>
    <row r="300" spans="1:4" s="3" customFormat="1">
      <c r="A300" s="2"/>
      <c r="B300" s="2"/>
      <c r="C300" s="2"/>
      <c r="D300" s="2"/>
    </row>
    <row r="301" spans="1:4" s="3" customFormat="1">
      <c r="A301" s="2"/>
      <c r="B301" s="4" t="s">
        <v>363</v>
      </c>
      <c r="C301" s="4">
        <f>SUM(C299:C300)</f>
        <v>20000</v>
      </c>
      <c r="D301" s="4">
        <f>SUM(D299:D300)</f>
        <v>20</v>
      </c>
    </row>
    <row r="302" spans="1:4" s="3" customFormat="1">
      <c r="A302" s="2"/>
      <c r="B302" s="2"/>
      <c r="C302" s="2"/>
      <c r="D302" s="2"/>
    </row>
    <row r="303" spans="1:4" s="3" customFormat="1">
      <c r="A303" s="2"/>
      <c r="B303" s="2"/>
      <c r="C303" s="2"/>
      <c r="D303" s="2"/>
    </row>
    <row r="304" spans="1:4" s="3" customFormat="1">
      <c r="A304" s="2"/>
      <c r="B304" s="2"/>
      <c r="C304" s="2"/>
      <c r="D304" s="2"/>
    </row>
    <row r="305" spans="1:4" s="3" customFormat="1">
      <c r="A305" s="2"/>
      <c r="B305" s="2"/>
      <c r="C305" s="2"/>
      <c r="D305" s="2"/>
    </row>
    <row r="306" spans="1:4" s="3" customFormat="1">
      <c r="A306" s="2"/>
      <c r="B306" s="2"/>
      <c r="C306" s="2"/>
      <c r="D306" s="2"/>
    </row>
    <row r="307" spans="1:4" s="3" customFormat="1">
      <c r="A307" s="2"/>
      <c r="B307" s="2"/>
      <c r="C307" s="2"/>
      <c r="D307" s="2"/>
    </row>
    <row r="308" spans="1:4" s="3" customFormat="1">
      <c r="A308" s="2"/>
      <c r="B308" s="2"/>
      <c r="C308" s="2"/>
      <c r="D308" s="2"/>
    </row>
    <row r="309" spans="1:4" s="3" customFormat="1">
      <c r="A309" s="2"/>
      <c r="B309" s="2"/>
      <c r="C309" s="2"/>
      <c r="D309" s="2"/>
    </row>
    <row r="310" spans="1:4" s="3" customFormat="1">
      <c r="A310" s="2"/>
      <c r="B310" s="2"/>
      <c r="C310" s="2"/>
      <c r="D310" s="2"/>
    </row>
    <row r="311" spans="1:4" s="3" customFormat="1">
      <c r="A311" s="2"/>
      <c r="B311" s="2"/>
      <c r="C311" s="2"/>
      <c r="D311" s="2"/>
    </row>
    <row r="312" spans="1:4" s="3" customFormat="1">
      <c r="A312" s="2"/>
      <c r="B312" s="2"/>
      <c r="C312" s="2"/>
      <c r="D312" s="2"/>
    </row>
    <row r="313" spans="1:4" s="3" customFormat="1">
      <c r="A313" s="2"/>
      <c r="B313" s="2"/>
      <c r="C313" s="2"/>
      <c r="D313" s="2"/>
    </row>
    <row r="314" spans="1:4" s="3" customFormat="1">
      <c r="A314" s="2"/>
      <c r="B314" s="2"/>
      <c r="C314" s="2"/>
      <c r="D314" s="2"/>
    </row>
    <row r="315" spans="1:4" s="3" customFormat="1">
      <c r="A315" s="2"/>
      <c r="B315" s="2"/>
      <c r="C315" s="2"/>
      <c r="D315" s="2"/>
    </row>
    <row r="316" spans="1:4" s="3" customFormat="1">
      <c r="A316" s="2"/>
      <c r="B316" s="2"/>
      <c r="C316" s="2"/>
      <c r="D316" s="2"/>
    </row>
    <row r="317" spans="1:4" s="3" customFormat="1">
      <c r="A317" s="2"/>
      <c r="B317" s="2"/>
      <c r="C317" s="2"/>
      <c r="D317" s="2"/>
    </row>
    <row r="318" spans="1:4" s="3" customFormat="1">
      <c r="A318" s="2"/>
      <c r="B318" s="2"/>
      <c r="C318" s="2"/>
      <c r="D318" s="2"/>
    </row>
    <row r="319" spans="1:4" s="3" customFormat="1">
      <c r="A319" s="2"/>
      <c r="B319" s="2"/>
      <c r="C319" s="2"/>
      <c r="D319" s="2"/>
    </row>
    <row r="320" spans="1:4" s="3" customFormat="1">
      <c r="A320" s="2"/>
      <c r="B320" s="2"/>
      <c r="C320" s="2"/>
      <c r="D320" s="2"/>
    </row>
    <row r="321" spans="1:4" s="3" customFormat="1">
      <c r="A321" s="2"/>
      <c r="B321" s="2"/>
      <c r="C321" s="2"/>
      <c r="D321" s="2"/>
    </row>
    <row r="322" spans="1:4" s="3" customFormat="1">
      <c r="A322" s="2"/>
      <c r="B322" s="2"/>
      <c r="C322" s="2"/>
      <c r="D322" s="2"/>
    </row>
    <row r="323" spans="1:4" s="3" customFormat="1">
      <c r="A323" s="2"/>
      <c r="B323" s="2"/>
      <c r="C323" s="2"/>
      <c r="D323" s="2"/>
    </row>
    <row r="324" spans="1:4" s="3" customFormat="1">
      <c r="A324" s="2"/>
      <c r="B324" s="2"/>
      <c r="C324" s="2"/>
      <c r="D324" s="2"/>
    </row>
    <row r="325" spans="1:4" s="3" customFormat="1">
      <c r="A325" s="2"/>
      <c r="B325" s="2"/>
      <c r="C325" s="2"/>
      <c r="D325" s="2"/>
    </row>
    <row r="326" spans="1:4" s="3" customFormat="1">
      <c r="A326" s="2"/>
      <c r="B326" s="2"/>
      <c r="C326" s="2"/>
      <c r="D326" s="2"/>
    </row>
    <row r="327" spans="1:4" s="3" customFormat="1">
      <c r="A327" s="25"/>
      <c r="B327" s="25"/>
      <c r="C327" s="25"/>
      <c r="D327" s="25"/>
    </row>
    <row r="328" spans="1:4" s="3" customFormat="1">
      <c r="A328" s="25"/>
      <c r="B328" s="25"/>
      <c r="C328" s="25"/>
      <c r="D328" s="25"/>
    </row>
    <row r="329" spans="1:4" s="3" customFormat="1">
      <c r="A329" s="25"/>
      <c r="B329" s="25"/>
      <c r="C329" s="25"/>
      <c r="D329" s="25"/>
    </row>
    <row r="330" spans="1:4" s="3" customFormat="1">
      <c r="A330" s="25"/>
      <c r="B330" s="25"/>
      <c r="C330" s="25"/>
      <c r="D330" s="25"/>
    </row>
    <row r="331" spans="1:4" s="3" customFormat="1">
      <c r="A331" s="25"/>
      <c r="B331" s="25"/>
      <c r="C331" s="25"/>
      <c r="D331" s="25"/>
    </row>
    <row r="332" spans="1:4" s="3" customFormat="1">
      <c r="A332" s="25"/>
      <c r="B332" s="25"/>
      <c r="C332" s="25"/>
      <c r="D332" s="25"/>
    </row>
    <row r="333" spans="1:4" s="3" customFormat="1">
      <c r="A333" s="25"/>
      <c r="B333" s="25"/>
      <c r="C333" s="25"/>
      <c r="D333" s="25"/>
    </row>
    <row r="334" spans="1:4" s="3" customFormat="1">
      <c r="A334" s="25"/>
      <c r="B334" s="25"/>
      <c r="C334" s="25"/>
      <c r="D334" s="25"/>
    </row>
    <row r="335" spans="1:4" s="3" customFormat="1">
      <c r="A335" s="25"/>
      <c r="B335" s="25"/>
      <c r="C335" s="25"/>
      <c r="D335" s="25"/>
    </row>
    <row r="336" spans="1:4" s="3" customFormat="1">
      <c r="A336" s="25"/>
      <c r="B336" s="25"/>
      <c r="C336" s="25"/>
      <c r="D336" s="25"/>
    </row>
    <row r="337" spans="1:4" s="3" customFormat="1">
      <c r="A337" s="25"/>
      <c r="B337" s="25"/>
      <c r="C337" s="25"/>
      <c r="D337" s="25"/>
    </row>
    <row r="338" spans="1:4" s="3" customFormat="1">
      <c r="A338" s="25"/>
      <c r="B338" s="25"/>
      <c r="C338" s="25"/>
      <c r="D338" s="25"/>
    </row>
    <row r="339" spans="1:4" s="3" customFormat="1">
      <c r="A339" s="25"/>
      <c r="B339" s="25"/>
      <c r="C339" s="25"/>
      <c r="D339" s="25"/>
    </row>
    <row r="340" spans="1:4" s="3" customFormat="1">
      <c r="A340" s="25"/>
      <c r="B340" s="25"/>
      <c r="C340" s="25"/>
      <c r="D340" s="25"/>
    </row>
    <row r="341" spans="1:4" s="3" customFormat="1">
      <c r="A341" s="25"/>
      <c r="B341" s="25"/>
      <c r="C341" s="25"/>
      <c r="D341" s="25"/>
    </row>
    <row r="342" spans="1:4" s="3" customFormat="1">
      <c r="A342" s="25"/>
      <c r="B342" s="25"/>
      <c r="C342" s="25"/>
      <c r="D342" s="25"/>
    </row>
    <row r="343" spans="1:4" s="3" customFormat="1">
      <c r="A343" s="25"/>
      <c r="B343" s="25"/>
      <c r="C343" s="25"/>
      <c r="D343" s="25"/>
    </row>
    <row r="344" spans="1:4" s="3" customFormat="1">
      <c r="A344" s="25"/>
      <c r="B344" s="25"/>
      <c r="C344" s="25"/>
      <c r="D344" s="25"/>
    </row>
    <row r="345" spans="1:4" s="3" customFormat="1">
      <c r="A345" s="25"/>
      <c r="B345" s="25"/>
      <c r="C345" s="25"/>
      <c r="D345" s="25"/>
    </row>
    <row r="346" spans="1:4" s="3" customFormat="1">
      <c r="A346" s="25"/>
      <c r="B346" s="25"/>
      <c r="C346" s="25"/>
      <c r="D346" s="25"/>
    </row>
    <row r="347" spans="1:4" s="3" customFormat="1">
      <c r="A347" s="25"/>
      <c r="B347" s="25"/>
      <c r="C347" s="25"/>
      <c r="D347" s="25"/>
    </row>
    <row r="348" spans="1:4" s="3" customFormat="1">
      <c r="A348" s="25"/>
      <c r="B348" s="25"/>
      <c r="C348" s="25"/>
      <c r="D348" s="25"/>
    </row>
    <row r="349" spans="1:4" s="3" customFormat="1">
      <c r="A349" s="25"/>
      <c r="B349" s="25"/>
      <c r="C349" s="25"/>
      <c r="D349" s="25"/>
    </row>
    <row r="350" spans="1:4" s="3" customFormat="1">
      <c r="A350" s="25"/>
      <c r="B350" s="25"/>
      <c r="C350" s="25"/>
      <c r="D350" s="25"/>
    </row>
    <row r="351" spans="1:4" s="3" customFormat="1">
      <c r="A351" s="25"/>
      <c r="B351" s="25"/>
      <c r="C351" s="25"/>
      <c r="D351" s="25"/>
    </row>
    <row r="352" spans="1:4" s="3" customFormat="1">
      <c r="A352" s="25"/>
      <c r="B352" s="25"/>
      <c r="C352" s="25"/>
      <c r="D352" s="25"/>
    </row>
    <row r="353" spans="1:4" s="3" customFormat="1">
      <c r="A353" s="25"/>
      <c r="B353" s="25"/>
      <c r="C353" s="25"/>
      <c r="D353" s="25"/>
    </row>
    <row r="354" spans="1:4" s="3" customFormat="1">
      <c r="A354" s="25"/>
      <c r="B354" s="25"/>
      <c r="C354" s="25"/>
      <c r="D354" s="25"/>
    </row>
    <row r="355" spans="1:4" s="3" customFormat="1">
      <c r="A355" s="25"/>
      <c r="B355" s="25"/>
      <c r="C355" s="25"/>
      <c r="D355" s="25"/>
    </row>
    <row r="356" spans="1:4" s="3" customFormat="1">
      <c r="A356" s="25"/>
      <c r="B356" s="25"/>
      <c r="C356" s="25"/>
      <c r="D356" s="25"/>
    </row>
    <row r="357" spans="1:4" s="3" customFormat="1">
      <c r="A357" s="25"/>
      <c r="B357" s="25"/>
      <c r="C357" s="25"/>
      <c r="D357" s="25"/>
    </row>
    <row r="358" spans="1:4" s="3" customFormat="1">
      <c r="A358" s="25"/>
      <c r="B358" s="25"/>
      <c r="C358" s="25"/>
      <c r="D358" s="25"/>
    </row>
    <row r="359" spans="1:4" s="3" customFormat="1">
      <c r="A359" s="25"/>
      <c r="B359" s="25"/>
      <c r="C359" s="25"/>
      <c r="D359" s="25"/>
    </row>
    <row r="360" spans="1:4" s="3" customFormat="1">
      <c r="A360" s="25"/>
      <c r="B360" s="25"/>
      <c r="C360" s="25"/>
      <c r="D360" s="25"/>
    </row>
    <row r="361" spans="1:4" s="3" customFormat="1">
      <c r="A361" s="25"/>
      <c r="B361" s="25"/>
      <c r="C361" s="25"/>
      <c r="D361" s="25"/>
    </row>
    <row r="362" spans="1:4" s="3" customFormat="1">
      <c r="A362" s="25"/>
      <c r="B362" s="25"/>
      <c r="C362" s="25"/>
      <c r="D362" s="25"/>
    </row>
    <row r="363" spans="1:4" s="3" customFormat="1">
      <c r="A363" s="25"/>
      <c r="B363" s="25"/>
      <c r="C363" s="25"/>
      <c r="D363" s="25"/>
    </row>
    <row r="364" spans="1:4" s="3" customFormat="1">
      <c r="A364" s="25"/>
      <c r="B364" s="25"/>
      <c r="C364" s="25"/>
      <c r="D364" s="25"/>
    </row>
    <row r="365" spans="1:4" s="3" customFormat="1">
      <c r="A365" s="25"/>
      <c r="B365" s="25"/>
      <c r="C365" s="25"/>
      <c r="D365" s="25"/>
    </row>
    <row r="366" spans="1:4" s="3" customFormat="1"/>
    <row r="367" spans="1:4" s="3" customFormat="1"/>
    <row r="368" spans="1:4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64"/>
  <sheetViews>
    <sheetView topLeftCell="A485" workbookViewId="0">
      <selection activeCell="K497" sqref="K497"/>
    </sheetView>
  </sheetViews>
  <sheetFormatPr defaultRowHeight="15"/>
  <cols>
    <col min="2" max="2" width="54.42578125" customWidth="1"/>
    <col min="3" max="3" width="12.42578125" customWidth="1"/>
  </cols>
  <sheetData>
    <row r="1" spans="1:4" ht="64.5">
      <c r="A1" s="5" t="s">
        <v>1</v>
      </c>
      <c r="B1" s="5" t="s">
        <v>0</v>
      </c>
      <c r="C1" s="5" t="s">
        <v>2</v>
      </c>
      <c r="D1" s="5" t="s">
        <v>413</v>
      </c>
    </row>
    <row r="2" spans="1:4">
      <c r="A2" s="5"/>
      <c r="B2" s="5"/>
      <c r="C2" s="5"/>
      <c r="D2" s="5">
        <v>1</v>
      </c>
    </row>
    <row r="3" spans="1:4" ht="30">
      <c r="A3" s="5"/>
      <c r="B3" s="6" t="s">
        <v>197</v>
      </c>
      <c r="C3" s="5"/>
      <c r="D3" s="5"/>
    </row>
    <row r="4" spans="1:4">
      <c r="A4" s="5"/>
      <c r="B4" s="6"/>
      <c r="C4" s="5"/>
      <c r="D4" s="5"/>
    </row>
    <row r="5" spans="1:4">
      <c r="A5" s="5"/>
      <c r="B5" s="6"/>
      <c r="C5" s="5"/>
      <c r="D5" s="5"/>
    </row>
    <row r="6" spans="1:4">
      <c r="A6" s="5"/>
      <c r="B6" s="5"/>
      <c r="C6" s="5"/>
      <c r="D6" s="5"/>
    </row>
    <row r="7" spans="1:4">
      <c r="A7" s="8" t="s">
        <v>13</v>
      </c>
      <c r="B7" s="8" t="s">
        <v>14</v>
      </c>
      <c r="C7" s="2"/>
      <c r="D7" s="2"/>
    </row>
    <row r="8" spans="1:4">
      <c r="A8" s="2" t="s">
        <v>112</v>
      </c>
      <c r="B8" s="2" t="s">
        <v>113</v>
      </c>
      <c r="C8" s="2"/>
      <c r="D8" s="2"/>
    </row>
    <row r="9" spans="1:4">
      <c r="A9" s="2"/>
      <c r="B9" s="2" t="s">
        <v>411</v>
      </c>
      <c r="C9" s="2">
        <v>5933300</v>
      </c>
      <c r="D9" s="2">
        <v>5934</v>
      </c>
    </row>
    <row r="10" spans="1:4">
      <c r="A10" s="2"/>
      <c r="B10" s="2" t="s">
        <v>414</v>
      </c>
      <c r="C10" s="2">
        <v>141252</v>
      </c>
      <c r="D10" s="2">
        <v>141</v>
      </c>
    </row>
    <row r="11" spans="1:4" ht="30">
      <c r="A11" s="2"/>
      <c r="B11" s="2" t="s">
        <v>412</v>
      </c>
      <c r="C11" s="2">
        <v>144000</v>
      </c>
      <c r="D11" s="2">
        <v>144</v>
      </c>
    </row>
    <row r="12" spans="1:4">
      <c r="A12" s="2"/>
      <c r="B12" s="2"/>
      <c r="C12" s="2"/>
      <c r="D12" s="2"/>
    </row>
    <row r="13" spans="1:4">
      <c r="A13" s="2"/>
      <c r="B13" s="2" t="s">
        <v>415</v>
      </c>
      <c r="C13" s="2">
        <v>889978</v>
      </c>
      <c r="D13" s="2">
        <v>890</v>
      </c>
    </row>
    <row r="14" spans="1:4" ht="30">
      <c r="A14" s="2"/>
      <c r="B14" s="2" t="s">
        <v>198</v>
      </c>
      <c r="C14" s="2">
        <v>1200000</v>
      </c>
      <c r="D14" s="2">
        <v>1200</v>
      </c>
    </row>
    <row r="15" spans="1:4">
      <c r="A15" s="2"/>
      <c r="B15" s="2" t="s">
        <v>199</v>
      </c>
      <c r="C15" s="2">
        <v>1200000</v>
      </c>
      <c r="D15" s="2">
        <v>1200</v>
      </c>
    </row>
    <row r="16" spans="1:4">
      <c r="A16" s="2"/>
      <c r="B16" s="2" t="s">
        <v>200</v>
      </c>
      <c r="C16" s="2">
        <v>150000</v>
      </c>
      <c r="D16" s="2">
        <v>150</v>
      </c>
    </row>
    <row r="17" spans="1:4">
      <c r="A17" s="7" t="s">
        <v>96</v>
      </c>
      <c r="B17" s="7" t="s">
        <v>116</v>
      </c>
      <c r="C17" s="7">
        <f>SUM(C7:C16)</f>
        <v>9658530</v>
      </c>
      <c r="D17" s="7">
        <f>SUM(D7:D16)</f>
        <v>9659</v>
      </c>
    </row>
    <row r="18" spans="1:4">
      <c r="A18" s="2" t="s">
        <v>22</v>
      </c>
      <c r="B18" s="2" t="s">
        <v>97</v>
      </c>
      <c r="C18" s="9">
        <v>2413486</v>
      </c>
      <c r="D18" s="9">
        <v>2414</v>
      </c>
    </row>
    <row r="19" spans="1:4">
      <c r="A19" s="2"/>
      <c r="B19" s="2" t="s">
        <v>416</v>
      </c>
      <c r="C19" s="9"/>
      <c r="D19" s="9"/>
    </row>
    <row r="20" spans="1:4">
      <c r="A20" s="2" t="s">
        <v>55</v>
      </c>
      <c r="B20" s="2" t="s">
        <v>201</v>
      </c>
      <c r="C20" s="9">
        <v>77295</v>
      </c>
      <c r="D20" s="9">
        <v>77</v>
      </c>
    </row>
    <row r="21" spans="1:4">
      <c r="A21" s="7"/>
      <c r="B21" s="2" t="s">
        <v>417</v>
      </c>
      <c r="C21" s="9"/>
      <c r="D21" s="9"/>
    </row>
    <row r="22" spans="1:4">
      <c r="A22" s="9" t="s">
        <v>57</v>
      </c>
      <c r="B22" s="2" t="s">
        <v>58</v>
      </c>
      <c r="C22" s="9">
        <v>60518</v>
      </c>
      <c r="D22" s="9">
        <v>60</v>
      </c>
    </row>
    <row r="23" spans="1:4">
      <c r="A23" s="7"/>
      <c r="B23" s="2" t="s">
        <v>418</v>
      </c>
      <c r="C23" s="4"/>
      <c r="D23" s="4"/>
    </row>
    <row r="24" spans="1:4">
      <c r="A24" s="7" t="s">
        <v>20</v>
      </c>
      <c r="B24" s="7" t="s">
        <v>202</v>
      </c>
      <c r="C24" s="7">
        <f>SUM(C18:C23)</f>
        <v>2551299</v>
      </c>
      <c r="D24" s="7">
        <f>SUM(D18:D23)</f>
        <v>2551</v>
      </c>
    </row>
    <row r="25" spans="1:4">
      <c r="A25" s="8" t="s">
        <v>37</v>
      </c>
      <c r="B25" s="8" t="s">
        <v>38</v>
      </c>
      <c r="C25" s="2"/>
      <c r="D25" s="2"/>
    </row>
    <row r="26" spans="1:4">
      <c r="A26" s="2" t="s">
        <v>124</v>
      </c>
      <c r="B26" s="2" t="s">
        <v>125</v>
      </c>
      <c r="C26" s="2"/>
      <c r="D26" s="2"/>
    </row>
    <row r="27" spans="1:4">
      <c r="A27" s="2"/>
      <c r="B27" s="2" t="s">
        <v>203</v>
      </c>
      <c r="C27" s="2">
        <v>500000</v>
      </c>
      <c r="D27" s="2">
        <v>500</v>
      </c>
    </row>
    <row r="28" spans="1:4">
      <c r="A28" s="12" t="s">
        <v>52</v>
      </c>
      <c r="B28" s="12" t="s">
        <v>131</v>
      </c>
      <c r="C28" s="12">
        <f>SUM(C27)</f>
        <v>500000</v>
      </c>
      <c r="D28" s="12">
        <f>SUM(D27)</f>
        <v>500</v>
      </c>
    </row>
    <row r="29" spans="1:4">
      <c r="A29" s="2"/>
      <c r="B29" s="2"/>
      <c r="C29" s="2"/>
      <c r="D29" s="2"/>
    </row>
    <row r="30" spans="1:4">
      <c r="A30" s="2"/>
      <c r="B30" s="4" t="s">
        <v>163</v>
      </c>
      <c r="C30" s="4">
        <f>C17+C24+C28</f>
        <v>12709829</v>
      </c>
      <c r="D30" s="4">
        <f>D17+D24+D28</f>
        <v>12710</v>
      </c>
    </row>
    <row r="31" spans="1:4">
      <c r="A31" s="2"/>
      <c r="B31" s="4"/>
      <c r="C31" s="4"/>
      <c r="D31" s="4"/>
    </row>
    <row r="32" spans="1:4">
      <c r="A32" s="2"/>
      <c r="B32" s="4"/>
      <c r="C32" s="4"/>
      <c r="D32" s="4"/>
    </row>
    <row r="33" spans="1:4">
      <c r="A33" s="2"/>
      <c r="B33" s="4"/>
      <c r="C33" s="4"/>
      <c r="D33" s="4"/>
    </row>
    <row r="34" spans="1:4">
      <c r="A34" s="2"/>
      <c r="B34" s="4"/>
      <c r="C34" s="4"/>
      <c r="D34" s="4"/>
    </row>
    <row r="35" spans="1:4">
      <c r="A35" s="2"/>
      <c r="B35" s="4"/>
      <c r="C35" s="4"/>
      <c r="D35" s="4"/>
    </row>
    <row r="36" spans="1:4">
      <c r="A36" s="2"/>
      <c r="B36" s="4"/>
      <c r="C36" s="4"/>
      <c r="D36" s="4"/>
    </row>
    <row r="37" spans="1:4">
      <c r="A37" s="2"/>
      <c r="B37" s="4"/>
      <c r="C37" s="4"/>
      <c r="D37" s="4"/>
    </row>
    <row r="38" spans="1:4">
      <c r="A38" s="2"/>
      <c r="B38" s="4"/>
      <c r="C38" s="4"/>
      <c r="D38" s="4"/>
    </row>
    <row r="39" spans="1:4">
      <c r="A39" s="2"/>
      <c r="B39" s="4"/>
      <c r="C39" s="4"/>
      <c r="D39" s="4"/>
    </row>
    <row r="40" spans="1:4">
      <c r="A40" s="2"/>
      <c r="B40" s="4"/>
      <c r="C40" s="4"/>
      <c r="D40" s="4"/>
    </row>
    <row r="41" spans="1:4">
      <c r="A41" s="2"/>
      <c r="B41" s="4"/>
      <c r="C41" s="4"/>
      <c r="D41" s="4"/>
    </row>
    <row r="42" spans="1:4">
      <c r="A42" s="2"/>
      <c r="B42" s="4"/>
      <c r="C42" s="4"/>
      <c r="D42" s="4"/>
    </row>
    <row r="43" spans="1:4">
      <c r="A43" s="2"/>
      <c r="B43" s="4"/>
      <c r="C43" s="4"/>
      <c r="D43" s="4"/>
    </row>
    <row r="44" spans="1:4">
      <c r="A44" s="2"/>
      <c r="B44" s="4"/>
      <c r="C44" s="4"/>
      <c r="D44" s="4"/>
    </row>
    <row r="45" spans="1:4" ht="64.5">
      <c r="A45" s="5" t="s">
        <v>1</v>
      </c>
      <c r="B45" s="5" t="s">
        <v>0</v>
      </c>
      <c r="C45" s="5" t="s">
        <v>2</v>
      </c>
      <c r="D45" s="5" t="s">
        <v>413</v>
      </c>
    </row>
    <row r="46" spans="1:4">
      <c r="A46" s="5"/>
      <c r="B46" s="5"/>
      <c r="C46" s="5"/>
      <c r="D46" s="5">
        <v>2</v>
      </c>
    </row>
    <row r="47" spans="1:4">
      <c r="A47" s="2"/>
      <c r="B47" s="6" t="s">
        <v>194</v>
      </c>
      <c r="C47" s="5"/>
      <c r="D47" s="5"/>
    </row>
    <row r="48" spans="1:4">
      <c r="A48" s="2"/>
      <c r="B48" s="5"/>
      <c r="C48" s="5"/>
      <c r="D48" s="5"/>
    </row>
    <row r="49" spans="1:4">
      <c r="A49" s="16" t="s">
        <v>93</v>
      </c>
      <c r="B49" s="16" t="s">
        <v>12</v>
      </c>
      <c r="C49" s="5"/>
      <c r="D49" s="5"/>
    </row>
    <row r="50" spans="1:4">
      <c r="A50" s="2" t="s">
        <v>4</v>
      </c>
      <c r="B50" s="2" t="s">
        <v>94</v>
      </c>
      <c r="C50" s="2">
        <v>757300</v>
      </c>
      <c r="D50" s="2">
        <v>758</v>
      </c>
    </row>
    <row r="51" spans="1:4">
      <c r="A51" s="5"/>
      <c r="B51" s="2" t="s">
        <v>420</v>
      </c>
      <c r="C51" s="2"/>
      <c r="D51" s="2"/>
    </row>
    <row r="52" spans="1:4">
      <c r="A52" s="16"/>
      <c r="B52" s="2" t="s">
        <v>421</v>
      </c>
      <c r="C52" s="2"/>
      <c r="D52" s="2"/>
    </row>
    <row r="53" spans="1:4">
      <c r="A53" s="2" t="s">
        <v>7</v>
      </c>
      <c r="B53" s="2" t="s">
        <v>8</v>
      </c>
      <c r="C53" s="2"/>
      <c r="D53" s="2"/>
    </row>
    <row r="54" spans="1:4">
      <c r="A54" s="2"/>
      <c r="B54" s="2" t="s">
        <v>422</v>
      </c>
      <c r="C54" s="2">
        <v>50000</v>
      </c>
      <c r="D54" s="2">
        <v>50</v>
      </c>
    </row>
    <row r="55" spans="1:4">
      <c r="A55" s="7" t="s">
        <v>96</v>
      </c>
      <c r="B55" s="7" t="s">
        <v>116</v>
      </c>
      <c r="C55" s="7">
        <f>SUM(C50:C54)</f>
        <v>807300</v>
      </c>
      <c r="D55" s="7">
        <f>SUM(D50:D54)</f>
        <v>808</v>
      </c>
    </row>
    <row r="56" spans="1:4">
      <c r="A56" s="2" t="s">
        <v>22</v>
      </c>
      <c r="B56" s="2" t="s">
        <v>97</v>
      </c>
      <c r="C56" s="9">
        <v>169381</v>
      </c>
      <c r="D56" s="9">
        <v>170</v>
      </c>
    </row>
    <row r="57" spans="1:4">
      <c r="A57" s="2"/>
      <c r="B57" s="2" t="s">
        <v>423</v>
      </c>
      <c r="C57" s="9"/>
      <c r="D57" s="9"/>
    </row>
    <row r="58" spans="1:4">
      <c r="A58" s="2" t="s">
        <v>55</v>
      </c>
      <c r="B58" s="2" t="s">
        <v>98</v>
      </c>
      <c r="C58" s="9"/>
      <c r="D58" s="9"/>
    </row>
    <row r="59" spans="1:4">
      <c r="A59" s="9"/>
      <c r="B59" s="2" t="s">
        <v>424</v>
      </c>
      <c r="C59" s="9">
        <v>8926</v>
      </c>
      <c r="D59" s="9">
        <v>9</v>
      </c>
    </row>
    <row r="60" spans="1:4">
      <c r="A60" s="2" t="s">
        <v>57</v>
      </c>
      <c r="B60" s="2" t="s">
        <v>58</v>
      </c>
      <c r="C60" s="9"/>
      <c r="D60" s="9"/>
    </row>
    <row r="61" spans="1:4">
      <c r="A61" s="9"/>
      <c r="B61" s="2" t="s">
        <v>425</v>
      </c>
      <c r="C61" s="9">
        <v>9564</v>
      </c>
      <c r="D61" s="9">
        <v>9</v>
      </c>
    </row>
    <row r="62" spans="1:4">
      <c r="A62" s="7" t="s">
        <v>20</v>
      </c>
      <c r="B62" s="7" t="s">
        <v>195</v>
      </c>
      <c r="C62" s="7">
        <f>SUM(C56:C61)</f>
        <v>187871</v>
      </c>
      <c r="D62" s="7">
        <f>SUM(D56:D61)</f>
        <v>188</v>
      </c>
    </row>
    <row r="63" spans="1:4">
      <c r="A63" s="2"/>
      <c r="B63" s="8"/>
      <c r="C63" s="2"/>
      <c r="D63" s="2"/>
    </row>
    <row r="64" spans="1:4">
      <c r="A64" s="8" t="s">
        <v>61</v>
      </c>
      <c r="B64" s="2" t="s">
        <v>117</v>
      </c>
      <c r="C64" s="2">
        <v>60000</v>
      </c>
      <c r="D64" s="2">
        <v>60</v>
      </c>
    </row>
    <row r="65" spans="1:4">
      <c r="A65" s="2" t="s">
        <v>59</v>
      </c>
      <c r="B65" s="2" t="s">
        <v>375</v>
      </c>
      <c r="C65" s="2"/>
      <c r="D65" s="2"/>
    </row>
    <row r="66" spans="1:4">
      <c r="A66" s="2"/>
      <c r="B66" s="8" t="s">
        <v>38</v>
      </c>
      <c r="C66" s="2"/>
      <c r="D66" s="2"/>
    </row>
    <row r="67" spans="1:4">
      <c r="A67" s="8" t="s">
        <v>37</v>
      </c>
      <c r="B67" s="2"/>
      <c r="C67" s="2"/>
      <c r="D67" s="2"/>
    </row>
    <row r="68" spans="1:4">
      <c r="A68" s="2" t="s">
        <v>65</v>
      </c>
      <c r="B68" s="2" t="s">
        <v>196</v>
      </c>
      <c r="C68" s="2">
        <v>36000</v>
      </c>
      <c r="D68" s="2">
        <v>36</v>
      </c>
    </row>
    <row r="69" spans="1:4">
      <c r="A69" s="2" t="s">
        <v>68</v>
      </c>
      <c r="B69" s="2" t="s">
        <v>127</v>
      </c>
      <c r="C69" s="2">
        <v>72000</v>
      </c>
      <c r="D69" s="2">
        <v>72</v>
      </c>
    </row>
    <row r="70" spans="1:4">
      <c r="A70" s="2"/>
      <c r="B70" s="2"/>
      <c r="C70" s="2"/>
      <c r="D70" s="2"/>
    </row>
    <row r="71" spans="1:4">
      <c r="A71" s="10" t="s">
        <v>128</v>
      </c>
      <c r="B71" s="10" t="s">
        <v>129</v>
      </c>
      <c r="C71" s="2"/>
      <c r="D71" s="2"/>
    </row>
    <row r="72" spans="1:4">
      <c r="A72" s="10" t="s">
        <v>50</v>
      </c>
      <c r="B72" s="1" t="s">
        <v>130</v>
      </c>
      <c r="C72" s="2">
        <v>45364</v>
      </c>
      <c r="D72" s="2">
        <v>45</v>
      </c>
    </row>
    <row r="73" spans="1:4">
      <c r="A73" s="2"/>
      <c r="B73" s="1" t="s">
        <v>568</v>
      </c>
      <c r="C73" s="1"/>
      <c r="D73" s="1"/>
    </row>
    <row r="74" spans="1:4">
      <c r="A74" s="2"/>
      <c r="B74" s="12" t="s">
        <v>131</v>
      </c>
      <c r="C74" s="12">
        <f>SUM(C64:C73)</f>
        <v>213364</v>
      </c>
      <c r="D74" s="12">
        <f>SUM(D64:D73)</f>
        <v>213</v>
      </c>
    </row>
    <row r="75" spans="1:4">
      <c r="A75" s="2"/>
      <c r="B75" s="12"/>
      <c r="C75" s="1"/>
      <c r="D75" s="1"/>
    </row>
    <row r="76" spans="1:4" s="3" customFormat="1">
      <c r="A76" s="2"/>
      <c r="B76" s="4" t="s">
        <v>163</v>
      </c>
      <c r="C76" s="11">
        <f>C55+C62+C74</f>
        <v>1208535</v>
      </c>
      <c r="D76" s="11">
        <f>D55+D62+D74</f>
        <v>1209</v>
      </c>
    </row>
    <row r="77" spans="1:4" s="3" customFormat="1">
      <c r="A77" s="9" t="s">
        <v>216</v>
      </c>
      <c r="B77" s="4"/>
      <c r="C77" s="12"/>
      <c r="D77" s="12"/>
    </row>
    <row r="78" spans="1:4" s="3" customFormat="1">
      <c r="A78" s="9"/>
      <c r="B78" s="9" t="s">
        <v>217</v>
      </c>
      <c r="C78" s="4"/>
      <c r="D78" s="4"/>
    </row>
    <row r="79" spans="1:4" s="3" customFormat="1">
      <c r="A79" s="2" t="s">
        <v>173</v>
      </c>
      <c r="B79" s="9" t="s">
        <v>218</v>
      </c>
      <c r="C79" s="4"/>
      <c r="D79" s="4"/>
    </row>
    <row r="80" spans="1:4" s="3" customFormat="1">
      <c r="A80" s="9"/>
      <c r="B80" s="2" t="s">
        <v>174</v>
      </c>
      <c r="C80" s="9"/>
      <c r="D80" s="9"/>
    </row>
    <row r="81" spans="1:4" s="3" customFormat="1">
      <c r="A81" s="9"/>
      <c r="B81" s="2" t="s">
        <v>219</v>
      </c>
      <c r="C81" s="9">
        <v>220000</v>
      </c>
      <c r="D81" s="9">
        <v>220</v>
      </c>
    </row>
    <row r="82" spans="1:4" s="3" customFormat="1">
      <c r="A82" s="7"/>
      <c r="B82" s="9"/>
      <c r="C82" s="9"/>
      <c r="D82" s="9"/>
    </row>
    <row r="83" spans="1:4" s="3" customFormat="1">
      <c r="A83" s="9"/>
      <c r="B83" s="7"/>
      <c r="C83" s="9">
        <v>60000</v>
      </c>
      <c r="D83" s="9">
        <v>60</v>
      </c>
    </row>
    <row r="84" spans="1:4" s="3" customFormat="1">
      <c r="A84" s="7"/>
      <c r="B84" s="9"/>
      <c r="C84" s="9"/>
      <c r="D84" s="9"/>
    </row>
    <row r="85" spans="1:4" s="3" customFormat="1">
      <c r="A85" s="7" t="s">
        <v>220</v>
      </c>
      <c r="B85" s="7" t="s">
        <v>221</v>
      </c>
      <c r="C85" s="7">
        <v>280000</v>
      </c>
      <c r="D85" s="7">
        <v>280</v>
      </c>
    </row>
    <row r="86" spans="1:4" s="3" customFormat="1">
      <c r="A86" s="2"/>
      <c r="B86" s="4" t="s">
        <v>222</v>
      </c>
      <c r="C86" s="4">
        <v>280000</v>
      </c>
      <c r="D86" s="4">
        <v>280</v>
      </c>
    </row>
    <row r="87" spans="1:4" s="3" customFormat="1">
      <c r="A87" s="2"/>
      <c r="B87" s="4"/>
      <c r="C87" s="2"/>
      <c r="D87" s="2"/>
    </row>
    <row r="88" spans="1:4" s="3" customFormat="1">
      <c r="A88" s="2"/>
      <c r="B88" s="4"/>
      <c r="C88" s="33"/>
      <c r="D88" s="33"/>
    </row>
    <row r="89" spans="1:4" s="3" customFormat="1">
      <c r="A89" s="2"/>
      <c r="B89" s="4"/>
      <c r="C89" s="33"/>
      <c r="D89" s="33"/>
    </row>
    <row r="90" spans="1:4" s="3" customFormat="1" ht="64.5">
      <c r="A90" s="5" t="s">
        <v>1</v>
      </c>
      <c r="B90" s="5" t="s">
        <v>0</v>
      </c>
      <c r="C90" s="5" t="s">
        <v>2</v>
      </c>
      <c r="D90" s="5" t="s">
        <v>413</v>
      </c>
    </row>
    <row r="91" spans="1:4" s="3" customFormat="1">
      <c r="A91" s="5"/>
      <c r="B91" s="5"/>
      <c r="C91" s="5"/>
      <c r="D91" s="5">
        <v>3</v>
      </c>
    </row>
    <row r="92" spans="1:4" s="3" customFormat="1">
      <c r="A92" s="5"/>
      <c r="B92" s="6" t="s">
        <v>223</v>
      </c>
      <c r="C92" s="5"/>
      <c r="D92" s="5"/>
    </row>
    <row r="93" spans="1:4" s="3" customFormat="1">
      <c r="A93" s="5"/>
      <c r="B93" s="5"/>
      <c r="C93" s="5"/>
      <c r="D93" s="5"/>
    </row>
    <row r="94" spans="1:4" s="3" customFormat="1">
      <c r="A94" s="8" t="s">
        <v>37</v>
      </c>
      <c r="B94" s="8" t="s">
        <v>38</v>
      </c>
      <c r="C94" s="2"/>
      <c r="D94" s="2"/>
    </row>
    <row r="95" spans="1:4" s="3" customFormat="1">
      <c r="A95" s="2" t="s">
        <v>68</v>
      </c>
      <c r="B95" s="2" t="s">
        <v>127</v>
      </c>
      <c r="C95" s="2">
        <v>100000</v>
      </c>
      <c r="D95" s="2">
        <v>100</v>
      </c>
    </row>
    <row r="96" spans="1:4" s="3" customFormat="1">
      <c r="A96" s="8" t="s">
        <v>128</v>
      </c>
      <c r="B96" s="8" t="s">
        <v>129</v>
      </c>
      <c r="C96" s="2"/>
      <c r="D96" s="2"/>
    </row>
    <row r="97" spans="1:4" s="3" customFormat="1">
      <c r="A97" s="2" t="s">
        <v>50</v>
      </c>
      <c r="B97" s="2" t="s">
        <v>130</v>
      </c>
      <c r="C97" s="2">
        <v>27000</v>
      </c>
      <c r="D97" s="2">
        <v>27</v>
      </c>
    </row>
    <row r="98" spans="1:4" s="3" customFormat="1">
      <c r="A98" s="7" t="s">
        <v>52</v>
      </c>
      <c r="B98" s="7" t="s">
        <v>131</v>
      </c>
      <c r="C98" s="7">
        <v>127000</v>
      </c>
      <c r="D98" s="7">
        <v>127</v>
      </c>
    </row>
    <row r="99" spans="1:4" s="3" customFormat="1">
      <c r="A99" s="2" t="s">
        <v>154</v>
      </c>
      <c r="B99" s="2" t="s">
        <v>155</v>
      </c>
      <c r="C99" s="2"/>
      <c r="D99" s="2"/>
    </row>
    <row r="100" spans="1:4" s="3" customFormat="1">
      <c r="A100" s="2"/>
      <c r="B100" s="2" t="s">
        <v>376</v>
      </c>
      <c r="C100" s="2">
        <v>1000000</v>
      </c>
      <c r="D100" s="2">
        <v>1000</v>
      </c>
    </row>
    <row r="101" spans="1:4" s="3" customFormat="1">
      <c r="A101" s="2" t="s">
        <v>156</v>
      </c>
      <c r="B101" s="2" t="s">
        <v>157</v>
      </c>
      <c r="C101" s="2">
        <v>270000</v>
      </c>
      <c r="D101" s="2">
        <v>270</v>
      </c>
    </row>
    <row r="102" spans="1:4" s="3" customFormat="1">
      <c r="A102" s="7" t="s">
        <v>158</v>
      </c>
      <c r="B102" s="7" t="s">
        <v>159</v>
      </c>
      <c r="C102" s="7">
        <v>1270000</v>
      </c>
      <c r="D102" s="7">
        <v>1270</v>
      </c>
    </row>
    <row r="103" spans="1:4" s="3" customFormat="1">
      <c r="A103" s="2"/>
      <c r="B103" s="2"/>
      <c r="C103" s="2"/>
      <c r="D103" s="2"/>
    </row>
    <row r="104" spans="1:4" s="3" customFormat="1">
      <c r="A104" s="2"/>
      <c r="B104" s="4" t="s">
        <v>163</v>
      </c>
      <c r="C104" s="4">
        <v>1397000</v>
      </c>
      <c r="D104" s="4">
        <v>1397</v>
      </c>
    </row>
    <row r="105" spans="1:4" s="3" customFormat="1">
      <c r="A105" s="2"/>
      <c r="B105" s="2"/>
      <c r="C105" s="2"/>
      <c r="D105" s="2"/>
    </row>
    <row r="106" spans="1:4" s="3" customFormat="1">
      <c r="A106" s="2" t="s">
        <v>216</v>
      </c>
      <c r="B106" s="2" t="s">
        <v>217</v>
      </c>
      <c r="C106" s="2"/>
      <c r="D106" s="2"/>
    </row>
    <row r="107" spans="1:4" s="3" customFormat="1">
      <c r="A107" s="2"/>
      <c r="B107" s="2" t="s">
        <v>427</v>
      </c>
      <c r="C107" s="2">
        <v>915000</v>
      </c>
      <c r="D107" s="2">
        <v>915</v>
      </c>
    </row>
    <row r="108" spans="1:4" s="3" customFormat="1">
      <c r="A108" s="2"/>
      <c r="B108" s="2" t="s">
        <v>426</v>
      </c>
      <c r="C108" s="2"/>
      <c r="D108" s="2"/>
    </row>
    <row r="109" spans="1:4" s="3" customFormat="1">
      <c r="A109" s="7" t="s">
        <v>220</v>
      </c>
      <c r="B109" s="7" t="s">
        <v>221</v>
      </c>
      <c r="C109" s="7">
        <f>SUM(C107:C108)</f>
        <v>915000</v>
      </c>
      <c r="D109" s="7">
        <f>SUM(D107:D108)</f>
        <v>915</v>
      </c>
    </row>
    <row r="110" spans="1:4" s="3" customFormat="1">
      <c r="A110" s="2"/>
      <c r="B110" s="2"/>
      <c r="C110" s="2"/>
      <c r="D110" s="2"/>
    </row>
    <row r="111" spans="1:4" s="3" customFormat="1">
      <c r="A111" s="2"/>
      <c r="B111" s="4" t="s">
        <v>81</v>
      </c>
      <c r="C111" s="4">
        <f>C109</f>
        <v>915000</v>
      </c>
      <c r="D111" s="4">
        <f>D109</f>
        <v>915</v>
      </c>
    </row>
    <row r="112" spans="1:4" s="3" customFormat="1">
      <c r="A112" s="7"/>
      <c r="B112" s="2"/>
      <c r="C112" s="2"/>
      <c r="D112" s="2"/>
    </row>
    <row r="113" spans="1:4" s="3" customFormat="1">
      <c r="A113" s="2"/>
      <c r="B113" s="2"/>
      <c r="C113" s="2"/>
      <c r="D113" s="2"/>
    </row>
    <row r="114" spans="1:4" s="3" customFormat="1">
      <c r="A114" s="2"/>
      <c r="B114" s="7"/>
      <c r="C114" s="7"/>
      <c r="D114" s="7"/>
    </row>
    <row r="115" spans="1:4" s="3" customFormat="1">
      <c r="A115" s="2"/>
      <c r="B115" s="2"/>
      <c r="C115" s="2"/>
      <c r="D115" s="2"/>
    </row>
    <row r="116" spans="1:4" s="3" customFormat="1">
      <c r="A116" s="2"/>
      <c r="B116" s="2"/>
      <c r="C116" s="2"/>
      <c r="D116" s="2"/>
    </row>
    <row r="117" spans="1:4" s="3" customFormat="1">
      <c r="A117" s="7"/>
      <c r="B117" s="2"/>
      <c r="C117" s="2"/>
      <c r="D117" s="2"/>
    </row>
    <row r="118" spans="1:4" s="3" customFormat="1">
      <c r="A118" s="2"/>
      <c r="B118" s="7"/>
      <c r="C118" s="7"/>
      <c r="D118" s="7"/>
    </row>
    <row r="119" spans="1:4" s="3" customFormat="1">
      <c r="A119" s="2"/>
      <c r="B119" s="2"/>
      <c r="C119" s="2"/>
      <c r="D119" s="2"/>
    </row>
    <row r="120" spans="1:4" s="3" customFormat="1">
      <c r="A120" s="2"/>
      <c r="B120" s="2"/>
      <c r="C120" s="2"/>
      <c r="D120" s="2"/>
    </row>
    <row r="121" spans="1:4" s="3" customFormat="1">
      <c r="A121" s="7"/>
      <c r="B121" s="7"/>
      <c r="C121" s="7"/>
      <c r="D121" s="7"/>
    </row>
    <row r="122" spans="1:4" s="3" customFormat="1">
      <c r="A122" s="2"/>
      <c r="B122" s="2"/>
      <c r="C122" s="2"/>
      <c r="D122" s="2"/>
    </row>
    <row r="123" spans="1:4" s="3" customFormat="1">
      <c r="A123" s="2"/>
      <c r="B123" s="2"/>
      <c r="C123" s="2"/>
      <c r="D123" s="2"/>
    </row>
    <row r="124" spans="1:4" s="3" customFormat="1">
      <c r="A124" s="7"/>
      <c r="B124" s="7"/>
      <c r="C124" s="7"/>
      <c r="D124" s="7"/>
    </row>
    <row r="125" spans="1:4" s="3" customFormat="1">
      <c r="A125" s="2"/>
      <c r="B125" s="2"/>
      <c r="C125" s="2"/>
      <c r="D125" s="2"/>
    </row>
    <row r="126" spans="1:4" s="3" customFormat="1">
      <c r="A126" s="2"/>
      <c r="B126" s="7"/>
      <c r="C126" s="7"/>
      <c r="D126" s="7"/>
    </row>
    <row r="127" spans="1:4" s="3" customFormat="1">
      <c r="A127" s="7"/>
      <c r="B127" s="2"/>
      <c r="C127" s="2"/>
      <c r="D127" s="2"/>
    </row>
    <row r="128" spans="1:4" s="3" customFormat="1">
      <c r="A128" s="2"/>
      <c r="B128" s="4"/>
      <c r="C128" s="4"/>
      <c r="D128" s="4"/>
    </row>
    <row r="129" spans="1:4" s="3" customFormat="1">
      <c r="A129" s="7"/>
      <c r="B129" s="2"/>
      <c r="C129" s="2"/>
      <c r="D129" s="2"/>
    </row>
    <row r="130" spans="1:4" s="3" customFormat="1">
      <c r="A130" s="2"/>
      <c r="B130" s="2"/>
      <c r="C130" s="2"/>
      <c r="D130" s="2"/>
    </row>
    <row r="131" spans="1:4" s="3" customFormat="1">
      <c r="A131" s="2"/>
      <c r="B131" s="2"/>
      <c r="C131" s="2"/>
      <c r="D131" s="2"/>
    </row>
    <row r="132" spans="1:4" s="3" customFormat="1">
      <c r="A132" s="2"/>
      <c r="B132" s="2"/>
      <c r="C132" s="2"/>
      <c r="D132" s="2"/>
    </row>
    <row r="133" spans="1:4" s="3" customFormat="1">
      <c r="A133" s="2"/>
      <c r="B133" s="2"/>
      <c r="C133" s="2"/>
      <c r="D133" s="2"/>
    </row>
    <row r="134" spans="1:4" s="3" customFormat="1" ht="64.5">
      <c r="A134" s="5" t="s">
        <v>1</v>
      </c>
      <c r="B134" s="5" t="s">
        <v>0</v>
      </c>
      <c r="C134" s="5" t="s">
        <v>2</v>
      </c>
      <c r="D134" s="5" t="s">
        <v>413</v>
      </c>
    </row>
    <row r="135" spans="1:4" s="3" customFormat="1">
      <c r="A135" s="5"/>
      <c r="B135" s="5"/>
      <c r="C135" s="5"/>
      <c r="D135" s="5">
        <v>4</v>
      </c>
    </row>
    <row r="136" spans="1:4" s="3" customFormat="1" ht="30">
      <c r="A136" s="5"/>
      <c r="B136" s="6" t="s">
        <v>226</v>
      </c>
      <c r="C136" s="5"/>
      <c r="D136" s="5"/>
    </row>
    <row r="137" spans="1:4" s="3" customFormat="1">
      <c r="A137" s="28"/>
      <c r="B137" s="5"/>
      <c r="C137" s="5"/>
      <c r="D137" s="5"/>
    </row>
    <row r="138" spans="1:4" s="3" customFormat="1">
      <c r="A138" s="27" t="s">
        <v>227</v>
      </c>
      <c r="B138" s="27" t="s">
        <v>228</v>
      </c>
      <c r="C138" s="31">
        <v>80771018</v>
      </c>
      <c r="D138" s="31">
        <v>80771</v>
      </c>
    </row>
    <row r="139" spans="1:4" s="3" customFormat="1">
      <c r="A139" s="27"/>
      <c r="B139" s="27" t="s">
        <v>428</v>
      </c>
      <c r="C139" s="31"/>
      <c r="D139" s="31"/>
    </row>
    <row r="140" spans="1:4" s="3" customFormat="1">
      <c r="A140" s="27"/>
      <c r="B140" s="27" t="s">
        <v>229</v>
      </c>
      <c r="C140" s="31"/>
      <c r="D140" s="31"/>
    </row>
    <row r="141" spans="1:4" s="3" customFormat="1">
      <c r="A141" s="27"/>
      <c r="B141" s="27" t="s">
        <v>377</v>
      </c>
      <c r="C141" s="31"/>
      <c r="D141" s="31"/>
    </row>
    <row r="142" spans="1:4" s="3" customFormat="1">
      <c r="A142" s="27"/>
      <c r="B142" s="27" t="s">
        <v>378</v>
      </c>
      <c r="C142" s="31"/>
      <c r="D142" s="31"/>
    </row>
    <row r="143" spans="1:4" s="3" customFormat="1">
      <c r="A143" s="27"/>
      <c r="B143" s="27" t="s">
        <v>230</v>
      </c>
      <c r="C143" s="31"/>
      <c r="D143" s="31"/>
    </row>
    <row r="144" spans="1:4" s="3" customFormat="1">
      <c r="A144" s="27"/>
      <c r="B144" s="27" t="s">
        <v>231</v>
      </c>
      <c r="C144" s="31"/>
      <c r="D144" s="31"/>
    </row>
    <row r="145" spans="1:4" s="3" customFormat="1">
      <c r="A145" s="27"/>
      <c r="B145" s="27" t="s">
        <v>379</v>
      </c>
      <c r="C145" s="31"/>
      <c r="D145" s="31"/>
    </row>
    <row r="146" spans="1:4" s="3" customFormat="1">
      <c r="A146" s="27"/>
      <c r="B146" s="27" t="s">
        <v>429</v>
      </c>
      <c r="C146" s="31"/>
      <c r="D146" s="31"/>
    </row>
    <row r="147" spans="1:4" s="3" customFormat="1">
      <c r="A147" s="27"/>
      <c r="B147" s="27" t="s">
        <v>380</v>
      </c>
      <c r="C147" s="31"/>
      <c r="D147" s="31"/>
    </row>
    <row r="148" spans="1:4" s="3" customFormat="1">
      <c r="A148" s="27"/>
      <c r="B148" s="27" t="s">
        <v>430</v>
      </c>
      <c r="C148" s="31"/>
      <c r="D148" s="31"/>
    </row>
    <row r="149" spans="1:4" s="3" customFormat="1">
      <c r="A149" s="27"/>
      <c r="B149" s="27" t="s">
        <v>431</v>
      </c>
      <c r="C149" s="31"/>
      <c r="D149" s="31"/>
    </row>
    <row r="150" spans="1:4" s="3" customFormat="1" ht="26.25">
      <c r="A150" s="27" t="s">
        <v>232</v>
      </c>
      <c r="B150" s="27" t="s">
        <v>233</v>
      </c>
      <c r="C150" s="31">
        <v>50855260</v>
      </c>
      <c r="D150" s="31">
        <v>50855</v>
      </c>
    </row>
    <row r="151" spans="1:4" s="3" customFormat="1">
      <c r="A151" s="27"/>
      <c r="B151" s="27" t="s">
        <v>432</v>
      </c>
      <c r="C151" s="31"/>
      <c r="D151" s="31"/>
    </row>
    <row r="152" spans="1:4" s="3" customFormat="1">
      <c r="A152" s="27"/>
      <c r="B152" s="27" t="s">
        <v>433</v>
      </c>
      <c r="C152" s="31"/>
      <c r="D152" s="31"/>
    </row>
    <row r="153" spans="1:4" s="3" customFormat="1">
      <c r="A153" s="27"/>
      <c r="B153" s="27" t="s">
        <v>434</v>
      </c>
      <c r="C153" s="31"/>
      <c r="D153" s="31"/>
    </row>
    <row r="154" spans="1:4" s="3" customFormat="1" ht="26.25">
      <c r="A154" s="27" t="s">
        <v>234</v>
      </c>
      <c r="B154" s="27" t="s">
        <v>235</v>
      </c>
      <c r="C154" s="31">
        <v>44211603</v>
      </c>
      <c r="D154" s="31">
        <v>44212</v>
      </c>
    </row>
    <row r="155" spans="1:4" s="3" customFormat="1">
      <c r="A155" s="27"/>
      <c r="B155" s="27" t="s">
        <v>438</v>
      </c>
      <c r="C155" s="31"/>
      <c r="D155" s="31"/>
    </row>
    <row r="156" spans="1:4" s="3" customFormat="1">
      <c r="A156" s="27"/>
      <c r="B156" s="27" t="s">
        <v>435</v>
      </c>
      <c r="C156" s="31"/>
      <c r="D156" s="31"/>
    </row>
    <row r="157" spans="1:4" s="3" customFormat="1">
      <c r="A157" s="27"/>
      <c r="B157" s="27" t="s">
        <v>436</v>
      </c>
      <c r="C157" s="31"/>
      <c r="D157" s="31"/>
    </row>
    <row r="158" spans="1:4" s="3" customFormat="1">
      <c r="A158" s="27"/>
      <c r="B158" s="27" t="s">
        <v>439</v>
      </c>
      <c r="C158" s="31"/>
      <c r="D158" s="31"/>
    </row>
    <row r="159" spans="1:4" s="3" customFormat="1">
      <c r="A159" s="27"/>
      <c r="B159" s="27" t="s">
        <v>437</v>
      </c>
      <c r="C159" s="31"/>
      <c r="D159" s="31"/>
    </row>
    <row r="160" spans="1:4" s="3" customFormat="1">
      <c r="A160" s="27" t="s">
        <v>236</v>
      </c>
      <c r="B160" s="27" t="s">
        <v>237</v>
      </c>
      <c r="C160" s="31"/>
      <c r="D160" s="31"/>
    </row>
    <row r="161" spans="1:4" s="3" customFormat="1">
      <c r="A161" s="27"/>
      <c r="B161" s="27" t="s">
        <v>381</v>
      </c>
      <c r="C161" s="31">
        <v>2072520</v>
      </c>
      <c r="D161" s="31">
        <v>2073</v>
      </c>
    </row>
    <row r="162" spans="1:4" s="3" customFormat="1">
      <c r="A162" s="27" t="s">
        <v>238</v>
      </c>
      <c r="B162" s="27" t="s">
        <v>239</v>
      </c>
      <c r="C162" s="31"/>
      <c r="D162" s="31"/>
    </row>
    <row r="163" spans="1:4" s="3" customFormat="1">
      <c r="A163" s="27"/>
      <c r="B163" s="27" t="s">
        <v>240</v>
      </c>
      <c r="C163" s="31"/>
      <c r="D163" s="31"/>
    </row>
    <row r="164" spans="1:4" s="3" customFormat="1">
      <c r="A164" s="27"/>
      <c r="B164" s="27"/>
      <c r="C164" s="31"/>
      <c r="D164" s="31"/>
    </row>
    <row r="165" spans="1:4" s="3" customFormat="1">
      <c r="A165" s="29" t="s">
        <v>241</v>
      </c>
      <c r="B165" s="29" t="s">
        <v>242</v>
      </c>
      <c r="C165" s="32">
        <f>SUM(C138:C164)</f>
        <v>177910401</v>
      </c>
      <c r="D165" s="32">
        <f>SUM(D138:D164)</f>
        <v>177911</v>
      </c>
    </row>
    <row r="166" spans="1:4" s="3" customFormat="1">
      <c r="A166" s="27"/>
      <c r="B166" s="27"/>
      <c r="C166" s="31"/>
      <c r="D166" s="31"/>
    </row>
    <row r="167" spans="1:4" s="3" customFormat="1">
      <c r="A167" s="27"/>
      <c r="B167" s="28" t="s">
        <v>243</v>
      </c>
      <c r="C167" s="30">
        <f>C165</f>
        <v>177910401</v>
      </c>
      <c r="D167" s="30">
        <f>D165</f>
        <v>177911</v>
      </c>
    </row>
    <row r="168" spans="1:4" s="3" customFormat="1">
      <c r="A168" s="27"/>
      <c r="B168" s="27"/>
      <c r="C168" s="31"/>
      <c r="D168" s="31"/>
    </row>
    <row r="169" spans="1:4" s="3" customFormat="1">
      <c r="A169" s="27"/>
      <c r="B169" s="27"/>
      <c r="C169" s="31"/>
      <c r="D169" s="31"/>
    </row>
    <row r="170" spans="1:4" s="3" customFormat="1">
      <c r="A170" s="27"/>
      <c r="B170" s="27"/>
      <c r="C170" s="31"/>
      <c r="D170" s="31"/>
    </row>
    <row r="171" spans="1:4" s="3" customFormat="1">
      <c r="A171" s="27"/>
      <c r="B171" s="27"/>
      <c r="C171" s="31"/>
      <c r="D171" s="31"/>
    </row>
    <row r="172" spans="1:4" s="3" customFormat="1">
      <c r="A172" s="27"/>
      <c r="B172" s="27"/>
      <c r="C172" s="31"/>
      <c r="D172" s="31"/>
    </row>
    <row r="173" spans="1:4" s="3" customFormat="1">
      <c r="A173" s="27"/>
      <c r="B173" s="27"/>
      <c r="C173" s="31"/>
      <c r="D173" s="31"/>
    </row>
    <row r="174" spans="1:4" s="3" customFormat="1">
      <c r="A174" s="5"/>
      <c r="B174" s="5"/>
      <c r="C174" s="30"/>
      <c r="D174" s="30"/>
    </row>
    <row r="175" spans="1:4" s="3" customFormat="1">
      <c r="A175" s="5"/>
      <c r="B175" s="5"/>
      <c r="C175" s="30"/>
      <c r="D175" s="30"/>
    </row>
    <row r="176" spans="1:4" s="3" customFormat="1">
      <c r="A176" s="5"/>
      <c r="B176" s="5"/>
      <c r="C176" s="30"/>
      <c r="D176" s="30"/>
    </row>
    <row r="177" spans="1:4" s="3" customFormat="1">
      <c r="A177" s="5"/>
      <c r="B177" s="5"/>
      <c r="C177" s="30"/>
      <c r="D177" s="30"/>
    </row>
    <row r="178" spans="1:4" s="3" customFormat="1">
      <c r="A178" s="5"/>
      <c r="B178" s="5"/>
      <c r="C178" s="30"/>
      <c r="D178" s="30"/>
    </row>
    <row r="179" spans="1:4" s="3" customFormat="1">
      <c r="A179" s="5"/>
      <c r="B179" s="5"/>
      <c r="C179" s="30"/>
      <c r="D179" s="30"/>
    </row>
    <row r="180" spans="1:4" s="3" customFormat="1">
      <c r="A180" s="5"/>
      <c r="B180" s="5"/>
      <c r="C180" s="5"/>
      <c r="D180" s="5"/>
    </row>
    <row r="181" spans="1:4" s="3" customFormat="1" ht="64.5">
      <c r="A181" s="5" t="s">
        <v>1</v>
      </c>
      <c r="B181" s="5" t="s">
        <v>0</v>
      </c>
      <c r="C181" s="5" t="s">
        <v>2</v>
      </c>
      <c r="D181" s="5" t="s">
        <v>413</v>
      </c>
    </row>
    <row r="182" spans="1:4" s="3" customFormat="1">
      <c r="A182" s="5"/>
      <c r="B182" s="5"/>
      <c r="C182" s="5"/>
      <c r="D182" s="5">
        <v>5</v>
      </c>
    </row>
    <row r="183" spans="1:4" s="3" customFormat="1">
      <c r="A183" s="5"/>
      <c r="B183" s="6" t="s">
        <v>244</v>
      </c>
      <c r="C183" s="5"/>
      <c r="D183" s="5"/>
    </row>
    <row r="184" spans="1:4" s="3" customFormat="1">
      <c r="A184" s="5"/>
      <c r="B184" s="5"/>
      <c r="C184" s="5"/>
      <c r="D184" s="5"/>
    </row>
    <row r="185" spans="1:4" s="3" customFormat="1">
      <c r="A185" s="27" t="s">
        <v>142</v>
      </c>
      <c r="B185" s="27" t="s">
        <v>143</v>
      </c>
      <c r="C185" s="27"/>
      <c r="D185" s="27"/>
    </row>
    <row r="186" spans="1:4" s="3" customFormat="1">
      <c r="A186" s="27"/>
      <c r="B186" s="27" t="s">
        <v>440</v>
      </c>
      <c r="C186" s="31"/>
      <c r="D186" s="31"/>
    </row>
    <row r="187" spans="1:4" s="3" customFormat="1">
      <c r="A187" s="27"/>
      <c r="B187" s="27"/>
      <c r="C187" s="31"/>
      <c r="D187" s="31"/>
    </row>
    <row r="188" spans="1:4" s="3" customFormat="1">
      <c r="A188" s="29" t="s">
        <v>76</v>
      </c>
      <c r="B188" s="29" t="s">
        <v>245</v>
      </c>
      <c r="C188" s="32"/>
      <c r="D188" s="32"/>
    </row>
    <row r="189" spans="1:4" s="3" customFormat="1">
      <c r="A189" s="27"/>
      <c r="B189" s="27"/>
      <c r="C189" s="31"/>
      <c r="D189" s="31"/>
    </row>
    <row r="190" spans="1:4" s="3" customFormat="1">
      <c r="A190" s="27"/>
      <c r="B190" s="28" t="s">
        <v>105</v>
      </c>
      <c r="C190" s="30"/>
      <c r="D190" s="30"/>
    </row>
    <row r="191" spans="1:4" s="3" customFormat="1">
      <c r="A191" s="27"/>
      <c r="B191" s="27"/>
      <c r="C191" s="31"/>
      <c r="D191" s="31"/>
    </row>
    <row r="192" spans="1:4" s="3" customFormat="1">
      <c r="A192" s="27"/>
      <c r="B192" s="27"/>
      <c r="C192" s="31"/>
      <c r="D192" s="31"/>
    </row>
    <row r="193" spans="1:4" s="3" customFormat="1">
      <c r="A193" s="27"/>
      <c r="B193" s="27"/>
      <c r="C193" s="31"/>
      <c r="D193" s="31"/>
    </row>
    <row r="194" spans="1:4" s="3" customFormat="1">
      <c r="A194" s="27"/>
      <c r="B194" s="6" t="s">
        <v>71</v>
      </c>
      <c r="C194" s="31"/>
      <c r="D194" s="31"/>
    </row>
    <row r="195" spans="1:4" s="3" customFormat="1">
      <c r="A195" s="27"/>
      <c r="B195" s="27"/>
      <c r="C195" s="31"/>
      <c r="D195" s="31"/>
    </row>
    <row r="196" spans="1:4" s="3" customFormat="1">
      <c r="A196" s="27" t="s">
        <v>146</v>
      </c>
      <c r="B196" s="27" t="s">
        <v>147</v>
      </c>
      <c r="C196" s="31">
        <v>65755402</v>
      </c>
      <c r="D196" s="31">
        <v>65755</v>
      </c>
    </row>
    <row r="197" spans="1:4" s="3" customFormat="1">
      <c r="A197" s="27"/>
      <c r="B197" s="27" t="s">
        <v>579</v>
      </c>
      <c r="C197" s="31"/>
      <c r="D197" s="31"/>
    </row>
    <row r="198" spans="1:4" s="3" customFormat="1">
      <c r="A198" s="27"/>
      <c r="B198" s="27" t="s">
        <v>580</v>
      </c>
      <c r="C198" s="31"/>
      <c r="D198" s="31"/>
    </row>
    <row r="199" spans="1:4" s="3" customFormat="1">
      <c r="A199" s="27"/>
      <c r="B199" s="27" t="s">
        <v>441</v>
      </c>
      <c r="C199" s="31"/>
      <c r="D199" s="31"/>
    </row>
    <row r="200" spans="1:4" s="3" customFormat="1">
      <c r="A200" s="27"/>
      <c r="B200" s="27" t="s">
        <v>581</v>
      </c>
      <c r="C200" s="31"/>
      <c r="D200" s="31"/>
    </row>
    <row r="201" spans="1:4" s="3" customFormat="1">
      <c r="A201" s="29" t="s">
        <v>76</v>
      </c>
      <c r="B201" s="29" t="s">
        <v>409</v>
      </c>
      <c r="C201" s="32">
        <f>SUM(C196:C200)</f>
        <v>65755402</v>
      </c>
      <c r="D201" s="32">
        <f>SUM(D196:D200)</f>
        <v>65755</v>
      </c>
    </row>
    <row r="202" spans="1:4" s="3" customFormat="1">
      <c r="A202" s="27" t="s">
        <v>246</v>
      </c>
      <c r="B202" s="27" t="s">
        <v>247</v>
      </c>
      <c r="C202" s="31"/>
      <c r="D202" s="31"/>
    </row>
    <row r="203" spans="1:4" s="3" customFormat="1">
      <c r="A203" s="27"/>
      <c r="B203" s="27" t="s">
        <v>443</v>
      </c>
      <c r="C203" s="31">
        <v>40577473</v>
      </c>
      <c r="D203" s="31">
        <v>40577</v>
      </c>
    </row>
    <row r="204" spans="1:4" s="3" customFormat="1" ht="26.25">
      <c r="A204" s="27"/>
      <c r="B204" s="27" t="s">
        <v>442</v>
      </c>
      <c r="C204" s="31">
        <v>59000562</v>
      </c>
      <c r="D204" s="31">
        <v>59001</v>
      </c>
    </row>
    <row r="205" spans="1:4" s="3" customFormat="1">
      <c r="A205" s="27" t="s">
        <v>585</v>
      </c>
      <c r="B205" s="27" t="s">
        <v>586</v>
      </c>
      <c r="C205" s="31">
        <v>6437236</v>
      </c>
      <c r="D205" s="31">
        <v>6437</v>
      </c>
    </row>
    <row r="206" spans="1:4" s="3" customFormat="1">
      <c r="A206" s="27"/>
      <c r="B206" s="27"/>
      <c r="C206" s="31"/>
      <c r="D206" s="31"/>
    </row>
    <row r="207" spans="1:4" s="3" customFormat="1">
      <c r="A207" s="29" t="s">
        <v>248</v>
      </c>
      <c r="B207" s="29" t="s">
        <v>249</v>
      </c>
      <c r="C207" s="32">
        <f>SUM(C203:C206)</f>
        <v>106015271</v>
      </c>
      <c r="D207" s="32">
        <f>SUM(D203:D206)</f>
        <v>106015</v>
      </c>
    </row>
    <row r="208" spans="1:4" s="3" customFormat="1">
      <c r="A208" s="27"/>
      <c r="B208" s="27"/>
      <c r="C208" s="31"/>
      <c r="D208" s="31"/>
    </row>
    <row r="209" spans="1:4" s="3" customFormat="1">
      <c r="A209" s="27"/>
      <c r="B209" s="28" t="s">
        <v>80</v>
      </c>
      <c r="C209" s="30">
        <f>C201+C207</f>
        <v>171770673</v>
      </c>
      <c r="D209" s="30">
        <f>D201+D207</f>
        <v>171770</v>
      </c>
    </row>
    <row r="210" spans="1:4" s="3" customFormat="1">
      <c r="A210" s="27"/>
      <c r="B210" s="27"/>
      <c r="C210" s="31"/>
      <c r="D210" s="31"/>
    </row>
    <row r="211" spans="1:4" s="3" customFormat="1">
      <c r="A211" s="27"/>
      <c r="B211" s="27"/>
      <c r="C211" s="31"/>
      <c r="D211" s="31"/>
    </row>
    <row r="212" spans="1:4" s="3" customFormat="1">
      <c r="A212" s="27" t="s">
        <v>250</v>
      </c>
      <c r="B212" s="27" t="s">
        <v>251</v>
      </c>
      <c r="C212" s="31"/>
      <c r="D212" s="31"/>
    </row>
    <row r="213" spans="1:4" s="3" customFormat="1">
      <c r="A213" s="27"/>
      <c r="B213" s="27" t="s">
        <v>513</v>
      </c>
      <c r="C213" s="31">
        <v>11388000</v>
      </c>
      <c r="D213" s="31">
        <v>11388</v>
      </c>
    </row>
    <row r="214" spans="1:4" s="3" customFormat="1">
      <c r="A214" s="27"/>
      <c r="B214" s="27" t="s">
        <v>582</v>
      </c>
      <c r="C214" s="31">
        <v>218858</v>
      </c>
      <c r="D214" s="31">
        <v>219</v>
      </c>
    </row>
    <row r="215" spans="1:4" s="3" customFormat="1">
      <c r="A215" s="27"/>
      <c r="B215" s="27" t="s">
        <v>583</v>
      </c>
      <c r="C215" s="31">
        <v>551821</v>
      </c>
      <c r="D215" s="31">
        <v>552</v>
      </c>
    </row>
    <row r="216" spans="1:4" s="3" customFormat="1">
      <c r="A216" s="27"/>
      <c r="B216" s="27"/>
      <c r="C216" s="31"/>
      <c r="D216" s="31"/>
    </row>
    <row r="217" spans="1:4" s="3" customFormat="1">
      <c r="A217" s="29" t="s">
        <v>241</v>
      </c>
      <c r="B217" s="29" t="s">
        <v>242</v>
      </c>
      <c r="C217" s="32">
        <f>SUM(C213:C216)</f>
        <v>12158679</v>
      </c>
      <c r="D217" s="32">
        <f>SUM(D213:D216)</f>
        <v>12159</v>
      </c>
    </row>
    <row r="218" spans="1:4" s="3" customFormat="1">
      <c r="A218" s="27"/>
      <c r="B218" s="27"/>
      <c r="C218" s="31"/>
      <c r="D218" s="31"/>
    </row>
    <row r="219" spans="1:4" s="3" customFormat="1">
      <c r="A219" s="27" t="s">
        <v>252</v>
      </c>
      <c r="B219" s="27" t="s">
        <v>253</v>
      </c>
      <c r="C219" s="31">
        <v>64907855</v>
      </c>
      <c r="D219" s="31">
        <v>64908</v>
      </c>
    </row>
    <row r="220" spans="1:4" s="3" customFormat="1">
      <c r="A220" s="27"/>
      <c r="B220" s="27" t="s">
        <v>584</v>
      </c>
      <c r="C220" s="31"/>
      <c r="D220" s="31"/>
    </row>
    <row r="221" spans="1:4" s="3" customFormat="1">
      <c r="A221" s="29" t="s">
        <v>74</v>
      </c>
      <c r="B221" s="29" t="s">
        <v>254</v>
      </c>
      <c r="C221" s="32">
        <f>SUM(C219:C220)</f>
        <v>64907855</v>
      </c>
      <c r="D221" s="32">
        <f>SUM(D219:D220)</f>
        <v>64908</v>
      </c>
    </row>
    <row r="222" spans="1:4" s="3" customFormat="1">
      <c r="A222" s="27"/>
      <c r="B222" s="27"/>
      <c r="C222" s="31"/>
      <c r="D222" s="31"/>
    </row>
    <row r="223" spans="1:4" s="3" customFormat="1">
      <c r="A223" s="27"/>
      <c r="B223" s="28" t="s">
        <v>81</v>
      </c>
      <c r="C223" s="30">
        <f>C217+C221</f>
        <v>77066534</v>
      </c>
      <c r="D223" s="30">
        <f>D217+D221</f>
        <v>77067</v>
      </c>
    </row>
    <row r="224" spans="1:4" s="3" customFormat="1">
      <c r="A224" s="27"/>
      <c r="B224" s="27"/>
      <c r="C224" s="31"/>
      <c r="D224" s="31"/>
    </row>
    <row r="225" spans="1:4" s="3" customFormat="1" ht="64.5">
      <c r="A225" s="5" t="s">
        <v>1</v>
      </c>
      <c r="B225" s="5" t="s">
        <v>0</v>
      </c>
      <c r="C225" s="5" t="s">
        <v>2</v>
      </c>
      <c r="D225" s="5" t="s">
        <v>413</v>
      </c>
    </row>
    <row r="226" spans="1:4" s="3" customFormat="1">
      <c r="A226" s="5"/>
      <c r="B226" s="5"/>
      <c r="C226" s="5"/>
      <c r="D226" s="5">
        <v>6</v>
      </c>
    </row>
    <row r="227" spans="1:4" s="3" customFormat="1">
      <c r="A227" s="5"/>
      <c r="B227" s="6" t="s">
        <v>255</v>
      </c>
      <c r="C227" s="5"/>
      <c r="D227" s="5"/>
    </row>
    <row r="228" spans="1:4" s="3" customFormat="1">
      <c r="A228" s="5"/>
      <c r="B228" s="5"/>
      <c r="C228" s="5"/>
      <c r="D228" s="5"/>
    </row>
    <row r="229" spans="1:4" s="3" customFormat="1">
      <c r="A229" s="16" t="s">
        <v>93</v>
      </c>
      <c r="B229" s="16" t="s">
        <v>12</v>
      </c>
      <c r="C229" s="5"/>
      <c r="D229" s="5"/>
    </row>
    <row r="230" spans="1:4" s="3" customFormat="1">
      <c r="A230" s="2" t="s">
        <v>4</v>
      </c>
      <c r="B230" s="2" t="s">
        <v>94</v>
      </c>
      <c r="C230" s="2">
        <v>1900000</v>
      </c>
      <c r="D230" s="2">
        <v>1900</v>
      </c>
    </row>
    <row r="231" spans="1:4" s="3" customFormat="1">
      <c r="A231" s="2"/>
      <c r="B231" s="2" t="s">
        <v>444</v>
      </c>
      <c r="C231" s="2"/>
      <c r="D231" s="2"/>
    </row>
    <row r="232" spans="1:4" s="3" customFormat="1">
      <c r="A232" s="2"/>
      <c r="B232" s="2" t="s">
        <v>445</v>
      </c>
      <c r="C232" s="2"/>
      <c r="D232" s="2"/>
    </row>
    <row r="233" spans="1:4" s="3" customFormat="1">
      <c r="A233" s="2" t="s">
        <v>7</v>
      </c>
      <c r="B233" s="2" t="s">
        <v>8</v>
      </c>
      <c r="C233" s="2">
        <v>100000</v>
      </c>
      <c r="D233" s="2">
        <v>100</v>
      </c>
    </row>
    <row r="234" spans="1:4" s="3" customFormat="1">
      <c r="A234" s="2"/>
      <c r="B234" s="2" t="s">
        <v>256</v>
      </c>
      <c r="C234" s="2"/>
      <c r="D234" s="2"/>
    </row>
    <row r="235" spans="1:4" s="3" customFormat="1">
      <c r="A235" s="7" t="s">
        <v>96</v>
      </c>
      <c r="B235" s="7" t="s">
        <v>116</v>
      </c>
      <c r="C235" s="7">
        <f>SUM(C230:C234)</f>
        <v>2000000</v>
      </c>
      <c r="D235" s="7">
        <f>SUM(D230:D234)</f>
        <v>2000</v>
      </c>
    </row>
    <row r="236" spans="1:4" s="3" customFormat="1">
      <c r="A236" s="9" t="s">
        <v>22</v>
      </c>
      <c r="B236" s="9" t="s">
        <v>97</v>
      </c>
      <c r="C236" s="9"/>
      <c r="D236" s="9"/>
    </row>
    <row r="237" spans="1:4" s="3" customFormat="1">
      <c r="A237" s="9"/>
      <c r="B237" s="2" t="s">
        <v>446</v>
      </c>
      <c r="C237" s="9">
        <v>424450</v>
      </c>
      <c r="D237" s="9">
        <v>424</v>
      </c>
    </row>
    <row r="238" spans="1:4" s="3" customFormat="1">
      <c r="A238" s="9" t="s">
        <v>55</v>
      </c>
      <c r="B238" s="9" t="s">
        <v>98</v>
      </c>
      <c r="C238" s="9"/>
      <c r="D238" s="9"/>
    </row>
    <row r="239" spans="1:4" s="3" customFormat="1">
      <c r="A239" s="9"/>
      <c r="B239" s="2" t="s">
        <v>447</v>
      </c>
      <c r="C239" s="9">
        <v>17853</v>
      </c>
      <c r="D239" s="9">
        <v>18</v>
      </c>
    </row>
    <row r="240" spans="1:4" s="3" customFormat="1">
      <c r="A240" s="9" t="s">
        <v>57</v>
      </c>
      <c r="B240" s="9" t="s">
        <v>224</v>
      </c>
      <c r="C240" s="9"/>
      <c r="D240" s="9"/>
    </row>
    <row r="241" spans="1:4" s="3" customFormat="1">
      <c r="A241" s="9"/>
      <c r="B241" s="2" t="s">
        <v>448</v>
      </c>
      <c r="C241" s="9">
        <v>19128</v>
      </c>
      <c r="D241" s="9">
        <v>19</v>
      </c>
    </row>
    <row r="242" spans="1:4" s="3" customFormat="1">
      <c r="A242" s="7" t="s">
        <v>20</v>
      </c>
      <c r="B242" s="7" t="s">
        <v>225</v>
      </c>
      <c r="C242" s="7">
        <f>SUM(C237:C241)</f>
        <v>461431</v>
      </c>
      <c r="D242" s="7">
        <f>SUM(D237:D241)</f>
        <v>461</v>
      </c>
    </row>
    <row r="243" spans="1:4" s="3" customFormat="1">
      <c r="A243" s="8" t="s">
        <v>61</v>
      </c>
      <c r="B243" s="8" t="s">
        <v>62</v>
      </c>
      <c r="C243" s="2"/>
      <c r="D243" s="2"/>
    </row>
    <row r="244" spans="1:4" s="3" customFormat="1">
      <c r="A244" s="2" t="s">
        <v>59</v>
      </c>
      <c r="B244" s="2" t="s">
        <v>117</v>
      </c>
      <c r="C244" s="2"/>
      <c r="D244" s="2"/>
    </row>
    <row r="245" spans="1:4" s="3" customFormat="1">
      <c r="A245" s="2"/>
      <c r="B245" s="2" t="s">
        <v>257</v>
      </c>
      <c r="C245" s="2">
        <v>20000</v>
      </c>
      <c r="D245" s="2">
        <v>20</v>
      </c>
    </row>
    <row r="246" spans="1:4" s="3" customFormat="1">
      <c r="A246" s="8" t="s">
        <v>37</v>
      </c>
      <c r="B246" s="8" t="s">
        <v>38</v>
      </c>
      <c r="C246" s="2"/>
      <c r="D246" s="2"/>
    </row>
    <row r="247" spans="1:4" s="3" customFormat="1">
      <c r="A247" s="2" t="s">
        <v>124</v>
      </c>
      <c r="B247" s="2" t="s">
        <v>125</v>
      </c>
      <c r="C247" s="2"/>
      <c r="D247" s="2"/>
    </row>
    <row r="248" spans="1:4" s="3" customFormat="1">
      <c r="A248" s="2"/>
      <c r="B248" s="2" t="s">
        <v>258</v>
      </c>
      <c r="C248" s="2">
        <v>1200000</v>
      </c>
      <c r="D248" s="2">
        <v>1200</v>
      </c>
    </row>
    <row r="249" spans="1:4" s="3" customFormat="1">
      <c r="A249" s="2" t="s">
        <v>40</v>
      </c>
      <c r="B249" s="2" t="s">
        <v>41</v>
      </c>
      <c r="C249" s="2"/>
      <c r="D249" s="2"/>
    </row>
    <row r="250" spans="1:4" s="3" customFormat="1">
      <c r="A250" s="2"/>
      <c r="B250" s="2" t="s">
        <v>259</v>
      </c>
      <c r="C250" s="2">
        <v>630000</v>
      </c>
      <c r="D250" s="2">
        <v>630</v>
      </c>
    </row>
    <row r="251" spans="1:4" s="3" customFormat="1">
      <c r="A251" s="8" t="s">
        <v>128</v>
      </c>
      <c r="B251" s="8" t="s">
        <v>129</v>
      </c>
      <c r="C251" s="2"/>
      <c r="D251" s="2"/>
    </row>
    <row r="252" spans="1:4" s="3" customFormat="1">
      <c r="A252" s="2" t="s">
        <v>50</v>
      </c>
      <c r="B252" s="2" t="s">
        <v>569</v>
      </c>
      <c r="C252" s="2">
        <v>175500</v>
      </c>
      <c r="D252" s="2">
        <v>176</v>
      </c>
    </row>
    <row r="253" spans="1:4" s="3" customFormat="1">
      <c r="A253" s="7" t="s">
        <v>52</v>
      </c>
      <c r="B253" s="7" t="s">
        <v>131</v>
      </c>
      <c r="C253" s="7">
        <f>SUM(C244:C252)</f>
        <v>2025500</v>
      </c>
      <c r="D253" s="7">
        <f>SUM(D243:D252)</f>
        <v>2026</v>
      </c>
    </row>
    <row r="254" spans="1:4" s="3" customFormat="1">
      <c r="A254" s="2"/>
      <c r="B254" s="2"/>
      <c r="C254" s="2"/>
      <c r="D254" s="2"/>
    </row>
    <row r="255" spans="1:4" s="3" customFormat="1">
      <c r="A255" s="7"/>
      <c r="B255" s="4" t="s">
        <v>163</v>
      </c>
      <c r="C255" s="7">
        <f>C235+C242+C253</f>
        <v>4486931</v>
      </c>
      <c r="D255" s="7">
        <f>D235+D242+D253</f>
        <v>4487</v>
      </c>
    </row>
    <row r="256" spans="1:4" s="3" customFormat="1">
      <c r="A256" s="2"/>
      <c r="B256" s="2"/>
      <c r="C256" s="2"/>
      <c r="D256" s="2"/>
    </row>
    <row r="257" spans="1:4" s="3" customFormat="1">
      <c r="A257" s="2"/>
      <c r="B257" s="2"/>
      <c r="C257" s="2"/>
      <c r="D257" s="2"/>
    </row>
    <row r="258" spans="1:4" s="3" customFormat="1" ht="30">
      <c r="A258" s="2" t="s">
        <v>250</v>
      </c>
      <c r="B258" s="2" t="s">
        <v>260</v>
      </c>
      <c r="C258" s="2">
        <v>600000</v>
      </c>
      <c r="D258" s="2">
        <v>600</v>
      </c>
    </row>
    <row r="259" spans="1:4" s="3" customFormat="1">
      <c r="A259" s="7"/>
      <c r="B259" s="9" t="s">
        <v>261</v>
      </c>
      <c r="C259" s="7"/>
      <c r="D259" s="7"/>
    </row>
    <row r="260" spans="1:4" s="3" customFormat="1">
      <c r="A260" s="2"/>
      <c r="B260" s="2"/>
      <c r="C260" s="2"/>
      <c r="D260" s="2"/>
    </row>
    <row r="261" spans="1:4" s="3" customFormat="1">
      <c r="A261" s="7" t="s">
        <v>241</v>
      </c>
      <c r="B261" s="7" t="s">
        <v>242</v>
      </c>
      <c r="C261" s="7">
        <f>SUM(C258:C260)</f>
        <v>600000</v>
      </c>
      <c r="D261" s="7">
        <f>SUM(D258:D260)</f>
        <v>600</v>
      </c>
    </row>
    <row r="262" spans="1:4" s="3" customFormat="1">
      <c r="A262" s="7"/>
      <c r="B262" s="7"/>
      <c r="C262" s="7"/>
      <c r="D262" s="7"/>
    </row>
    <row r="263" spans="1:4" s="3" customFormat="1">
      <c r="A263" s="2"/>
      <c r="B263" s="4" t="s">
        <v>262</v>
      </c>
      <c r="C263" s="4">
        <f>C261</f>
        <v>600000</v>
      </c>
      <c r="D263" s="4">
        <f>D261</f>
        <v>600</v>
      </c>
    </row>
    <row r="264" spans="1:4" s="3" customFormat="1">
      <c r="A264" s="2"/>
      <c r="B264" s="4"/>
      <c r="C264" s="4"/>
      <c r="D264" s="4"/>
    </row>
    <row r="265" spans="1:4" s="3" customFormat="1">
      <c r="A265" s="2"/>
      <c r="B265" s="4"/>
      <c r="C265" s="4"/>
      <c r="D265" s="4"/>
    </row>
    <row r="266" spans="1:4" s="3" customFormat="1">
      <c r="A266" s="2"/>
      <c r="B266" s="4"/>
      <c r="C266" s="4"/>
      <c r="D266" s="4"/>
    </row>
    <row r="267" spans="1:4" s="3" customFormat="1">
      <c r="A267" s="2"/>
      <c r="B267" s="4"/>
      <c r="C267" s="4"/>
      <c r="D267" s="4"/>
    </row>
    <row r="268" spans="1:4" s="3" customFormat="1">
      <c r="A268" s="2"/>
      <c r="B268" s="7"/>
      <c r="C268" s="7"/>
      <c r="D268" s="7"/>
    </row>
    <row r="269" spans="1:4" s="3" customFormat="1" ht="64.5">
      <c r="A269" s="5" t="s">
        <v>1</v>
      </c>
      <c r="B269" s="5" t="s">
        <v>0</v>
      </c>
      <c r="C269" s="5" t="s">
        <v>2</v>
      </c>
      <c r="D269" s="5" t="s">
        <v>413</v>
      </c>
    </row>
    <row r="270" spans="1:4" s="3" customFormat="1">
      <c r="A270" s="2"/>
      <c r="B270" s="2"/>
      <c r="C270" s="2"/>
      <c r="D270" s="34">
        <v>7</v>
      </c>
    </row>
    <row r="271" spans="1:4" s="3" customFormat="1">
      <c r="A271" s="7"/>
      <c r="B271" s="56" t="s">
        <v>264</v>
      </c>
      <c r="C271" s="7"/>
      <c r="D271" s="7"/>
    </row>
    <row r="272" spans="1:4" s="3" customFormat="1">
      <c r="A272" s="2"/>
      <c r="B272" s="2"/>
      <c r="C272" s="2"/>
      <c r="D272" s="2"/>
    </row>
    <row r="273" spans="1:4" s="3" customFormat="1">
      <c r="A273" s="8" t="s">
        <v>37</v>
      </c>
      <c r="B273" s="8" t="s">
        <v>38</v>
      </c>
      <c r="C273" s="2"/>
      <c r="D273" s="2"/>
    </row>
    <row r="274" spans="1:4" s="3" customFormat="1">
      <c r="A274" s="2" t="s">
        <v>65</v>
      </c>
      <c r="B274" s="2" t="s">
        <v>100</v>
      </c>
      <c r="C274" s="2"/>
      <c r="D274" s="7"/>
    </row>
    <row r="275" spans="1:4" s="3" customFormat="1">
      <c r="A275" s="2"/>
      <c r="B275" s="2" t="s">
        <v>265</v>
      </c>
      <c r="C275" s="2">
        <v>120000</v>
      </c>
      <c r="D275" s="2">
        <v>120</v>
      </c>
    </row>
    <row r="276" spans="1:4" s="3" customFormat="1">
      <c r="A276" s="2" t="s">
        <v>121</v>
      </c>
      <c r="B276" s="2" t="s">
        <v>122</v>
      </c>
      <c r="C276" s="2"/>
      <c r="D276" s="7"/>
    </row>
    <row r="277" spans="1:4" s="3" customFormat="1">
      <c r="A277" s="2"/>
      <c r="B277" s="2" t="s">
        <v>266</v>
      </c>
      <c r="C277" s="2">
        <v>16000</v>
      </c>
      <c r="D277" s="9">
        <v>16</v>
      </c>
    </row>
    <row r="278" spans="1:4" s="3" customFormat="1">
      <c r="A278" s="2" t="s">
        <v>68</v>
      </c>
      <c r="B278" s="2" t="s">
        <v>127</v>
      </c>
      <c r="C278" s="2"/>
      <c r="D278" s="2"/>
    </row>
    <row r="279" spans="1:4" s="3" customFormat="1">
      <c r="A279" s="2"/>
      <c r="B279" s="2" t="s">
        <v>267</v>
      </c>
      <c r="C279" s="2">
        <v>30000</v>
      </c>
      <c r="D279" s="2">
        <v>30</v>
      </c>
    </row>
    <row r="280" spans="1:4" s="3" customFormat="1">
      <c r="A280" s="2" t="s">
        <v>40</v>
      </c>
      <c r="B280" s="2" t="s">
        <v>41</v>
      </c>
      <c r="C280" s="2">
        <v>25000</v>
      </c>
      <c r="D280" s="2">
        <v>25</v>
      </c>
    </row>
    <row r="281" spans="1:4" s="3" customFormat="1">
      <c r="A281" s="8" t="s">
        <v>128</v>
      </c>
      <c r="B281" s="8" t="s">
        <v>129</v>
      </c>
      <c r="C281" s="2"/>
      <c r="D281" s="2"/>
    </row>
    <row r="282" spans="1:4" s="3" customFormat="1">
      <c r="A282" s="2" t="s">
        <v>50</v>
      </c>
      <c r="B282" s="2" t="s">
        <v>130</v>
      </c>
      <c r="C282" s="2">
        <v>52000</v>
      </c>
      <c r="D282" s="2">
        <v>52</v>
      </c>
    </row>
    <row r="283" spans="1:4" s="3" customFormat="1">
      <c r="A283" s="7" t="s">
        <v>52</v>
      </c>
      <c r="B283" s="7" t="s">
        <v>131</v>
      </c>
      <c r="C283" s="7">
        <f>SUM(C275:C282)</f>
        <v>243000</v>
      </c>
      <c r="D283" s="7">
        <f>SUM(D275:D282)</f>
        <v>243</v>
      </c>
    </row>
    <row r="284" spans="1:4" s="3" customFormat="1">
      <c r="A284" s="2"/>
      <c r="B284" s="2"/>
      <c r="C284" s="2"/>
      <c r="D284" s="2"/>
    </row>
    <row r="285" spans="1:4" s="3" customFormat="1">
      <c r="A285" s="2"/>
      <c r="B285" s="4" t="s">
        <v>268</v>
      </c>
      <c r="C285" s="4">
        <f>C283</f>
        <v>243000</v>
      </c>
      <c r="D285" s="4">
        <f>D283</f>
        <v>243</v>
      </c>
    </row>
    <row r="286" spans="1:4" s="3" customFormat="1">
      <c r="A286" s="2"/>
      <c r="B286" s="2"/>
      <c r="C286" s="2"/>
      <c r="D286" s="2"/>
    </row>
    <row r="287" spans="1:4" s="3" customFormat="1">
      <c r="A287" s="2"/>
      <c r="B287" s="2"/>
      <c r="C287" s="2"/>
      <c r="D287" s="2"/>
    </row>
    <row r="288" spans="1:4" s="3" customFormat="1">
      <c r="A288" s="2"/>
      <c r="B288" s="5"/>
      <c r="C288" s="5"/>
      <c r="D288" s="5"/>
    </row>
    <row r="289" spans="1:4" s="3" customFormat="1">
      <c r="A289" s="5"/>
      <c r="B289" s="5"/>
      <c r="C289" s="5"/>
      <c r="D289" s="5"/>
    </row>
    <row r="290" spans="1:4" s="3" customFormat="1">
      <c r="A290" s="5"/>
      <c r="B290" s="16"/>
      <c r="C290" s="5"/>
      <c r="D290" s="5"/>
    </row>
    <row r="291" spans="1:4" s="3" customFormat="1">
      <c r="A291" s="5"/>
      <c r="B291" s="2"/>
      <c r="C291" s="2"/>
      <c r="D291" s="2"/>
    </row>
    <row r="292" spans="1:4" s="3" customFormat="1">
      <c r="A292" s="5"/>
      <c r="B292" s="2"/>
      <c r="C292" s="2"/>
      <c r="D292" s="2"/>
    </row>
    <row r="293" spans="1:4" s="3" customFormat="1">
      <c r="A293" s="16"/>
      <c r="B293" s="2"/>
      <c r="C293" s="2"/>
      <c r="D293" s="2"/>
    </row>
    <row r="294" spans="1:4" s="3" customFormat="1">
      <c r="A294" s="2"/>
      <c r="B294" s="2"/>
      <c r="C294" s="2"/>
      <c r="D294" s="2"/>
    </row>
    <row r="295" spans="1:4" s="3" customFormat="1">
      <c r="A295" s="5"/>
      <c r="B295" s="6" t="s">
        <v>269</v>
      </c>
      <c r="C295" s="5"/>
      <c r="D295" s="5"/>
    </row>
    <row r="296" spans="1:4" s="3" customFormat="1">
      <c r="A296" s="5"/>
      <c r="B296" s="5"/>
      <c r="C296" s="5"/>
      <c r="D296" s="5"/>
    </row>
    <row r="297" spans="1:4" s="3" customFormat="1">
      <c r="A297" s="8" t="s">
        <v>37</v>
      </c>
      <c r="B297" s="8" t="s">
        <v>38</v>
      </c>
      <c r="C297" s="2"/>
      <c r="D297" s="2"/>
    </row>
    <row r="298" spans="1:4" s="3" customFormat="1">
      <c r="A298" s="2" t="s">
        <v>40</v>
      </c>
      <c r="B298" s="2" t="s">
        <v>41</v>
      </c>
      <c r="C298" s="2">
        <v>157000</v>
      </c>
      <c r="D298" s="2">
        <v>157</v>
      </c>
    </row>
    <row r="299" spans="1:4" s="3" customFormat="1">
      <c r="A299" s="8"/>
      <c r="B299" s="8" t="s">
        <v>270</v>
      </c>
      <c r="C299" s="2"/>
      <c r="D299" s="2"/>
    </row>
    <row r="300" spans="1:4" s="3" customFormat="1">
      <c r="A300" s="8" t="s">
        <v>128</v>
      </c>
      <c r="B300" s="8" t="s">
        <v>129</v>
      </c>
      <c r="C300" s="2"/>
      <c r="D300" s="2"/>
    </row>
    <row r="301" spans="1:4" s="3" customFormat="1">
      <c r="A301" s="2" t="s">
        <v>50</v>
      </c>
      <c r="B301" s="2" t="s">
        <v>130</v>
      </c>
      <c r="C301" s="2">
        <v>43000</v>
      </c>
      <c r="D301" s="2">
        <v>43</v>
      </c>
    </row>
    <row r="302" spans="1:4" s="3" customFormat="1">
      <c r="A302" s="7" t="s">
        <v>52</v>
      </c>
      <c r="B302" s="7" t="s">
        <v>131</v>
      </c>
      <c r="C302" s="7">
        <f>SUM(C298:C301)</f>
        <v>200000</v>
      </c>
      <c r="D302" s="7">
        <f>SUM(D298:D301)</f>
        <v>200</v>
      </c>
    </row>
    <row r="303" spans="1:4" s="3" customFormat="1">
      <c r="A303" s="2"/>
      <c r="B303" s="2"/>
      <c r="C303" s="2"/>
      <c r="D303" s="2"/>
    </row>
    <row r="304" spans="1:4" s="3" customFormat="1">
      <c r="A304" s="2"/>
      <c r="B304" s="4" t="s">
        <v>163</v>
      </c>
      <c r="C304" s="4">
        <f>C302</f>
        <v>200000</v>
      </c>
      <c r="D304" s="4">
        <f>D302</f>
        <v>200</v>
      </c>
    </row>
    <row r="305" spans="1:4" s="3" customFormat="1">
      <c r="A305" s="5"/>
      <c r="B305" s="5"/>
      <c r="C305" s="5"/>
      <c r="D305" s="5"/>
    </row>
    <row r="306" spans="1:4" s="3" customFormat="1">
      <c r="A306" s="5"/>
      <c r="B306" s="2"/>
      <c r="C306" s="2"/>
      <c r="D306" s="2"/>
    </row>
    <row r="307" spans="1:4" s="3" customFormat="1">
      <c r="A307" s="16"/>
      <c r="B307" s="9"/>
      <c r="C307" s="9"/>
      <c r="D307" s="9"/>
    </row>
    <row r="308" spans="1:4" s="3" customFormat="1">
      <c r="A308" s="9"/>
      <c r="B308" s="9"/>
      <c r="C308" s="9"/>
      <c r="D308" s="9"/>
    </row>
    <row r="309" spans="1:4" s="3" customFormat="1">
      <c r="A309" s="9"/>
      <c r="B309" s="9"/>
      <c r="C309" s="9"/>
      <c r="D309" s="9"/>
    </row>
    <row r="310" spans="1:4" s="3" customFormat="1">
      <c r="A310" s="9"/>
      <c r="B310" s="9"/>
      <c r="C310" s="9"/>
      <c r="D310" s="9"/>
    </row>
    <row r="311" spans="1:4" s="3" customFormat="1">
      <c r="A311" s="9"/>
      <c r="B311" s="9"/>
      <c r="C311" s="9"/>
      <c r="D311" s="9"/>
    </row>
    <row r="312" spans="1:4" s="3" customFormat="1">
      <c r="A312" s="9"/>
      <c r="B312" s="9"/>
      <c r="C312" s="9"/>
      <c r="D312" s="9"/>
    </row>
    <row r="313" spans="1:4" s="3" customFormat="1">
      <c r="A313" s="9"/>
      <c r="B313" s="9"/>
      <c r="C313" s="9"/>
      <c r="D313" s="9"/>
    </row>
    <row r="314" spans="1:4" s="3" customFormat="1">
      <c r="A314" s="2"/>
      <c r="B314" s="2"/>
      <c r="C314" s="2"/>
      <c r="D314" s="2"/>
    </row>
    <row r="315" spans="1:4" s="3" customFormat="1">
      <c r="A315" s="2"/>
      <c r="B315" s="8"/>
      <c r="C315" s="2"/>
      <c r="D315" s="2"/>
    </row>
    <row r="316" spans="1:4" s="3" customFormat="1" ht="64.5">
      <c r="A316" s="5" t="s">
        <v>1</v>
      </c>
      <c r="B316" s="5" t="s">
        <v>0</v>
      </c>
      <c r="C316" s="5" t="s">
        <v>2</v>
      </c>
      <c r="D316" s="5" t="s">
        <v>413</v>
      </c>
    </row>
    <row r="317" spans="1:4" s="3" customFormat="1">
      <c r="A317" s="5"/>
      <c r="B317" s="5"/>
      <c r="C317" s="5"/>
      <c r="D317" s="5">
        <v>8</v>
      </c>
    </row>
    <row r="318" spans="1:4" s="3" customFormat="1">
      <c r="A318" s="5"/>
      <c r="B318" s="6" t="s">
        <v>399</v>
      </c>
      <c r="C318" s="5"/>
      <c r="D318" s="5"/>
    </row>
    <row r="319" spans="1:4" s="3" customFormat="1">
      <c r="A319" s="5"/>
      <c r="B319" s="5"/>
      <c r="C319" s="5"/>
      <c r="D319" s="5"/>
    </row>
    <row r="320" spans="1:4" s="3" customFormat="1">
      <c r="A320" s="16" t="s">
        <v>93</v>
      </c>
      <c r="B320" s="16" t="s">
        <v>12</v>
      </c>
      <c r="C320" s="5"/>
      <c r="D320" s="5"/>
    </row>
    <row r="321" spans="1:4" s="3" customFormat="1">
      <c r="A321" s="2" t="s">
        <v>4</v>
      </c>
      <c r="B321" s="2" t="s">
        <v>94</v>
      </c>
      <c r="C321" s="2">
        <v>14900000</v>
      </c>
      <c r="D321" s="2">
        <v>14900</v>
      </c>
    </row>
    <row r="322" spans="1:4" s="3" customFormat="1">
      <c r="A322" s="7" t="s">
        <v>96</v>
      </c>
      <c r="B322" s="7" t="s">
        <v>116</v>
      </c>
      <c r="C322" s="7">
        <f>SUM(C321)</f>
        <v>14900000</v>
      </c>
      <c r="D322" s="7">
        <f>SUM(D321)</f>
        <v>14900</v>
      </c>
    </row>
    <row r="323" spans="1:4" s="3" customFormat="1">
      <c r="A323" s="9" t="s">
        <v>22</v>
      </c>
      <c r="B323" s="9" t="s">
        <v>97</v>
      </c>
      <c r="C323" s="9">
        <v>1640000</v>
      </c>
      <c r="D323" s="9">
        <v>1646</v>
      </c>
    </row>
    <row r="324" spans="1:4" s="3" customFormat="1">
      <c r="A324" s="7" t="s">
        <v>20</v>
      </c>
      <c r="B324" s="7" t="s">
        <v>225</v>
      </c>
      <c r="C324" s="7">
        <f>SUM(C323)</f>
        <v>1640000</v>
      </c>
      <c r="D324" s="7">
        <f>SUM(D323)</f>
        <v>1646</v>
      </c>
    </row>
    <row r="325" spans="1:4" s="3" customFormat="1">
      <c r="A325" s="8" t="s">
        <v>61</v>
      </c>
      <c r="B325" s="8" t="s">
        <v>62</v>
      </c>
      <c r="C325" s="2"/>
      <c r="D325" s="2"/>
    </row>
    <row r="326" spans="1:4" s="3" customFormat="1">
      <c r="A326" s="2" t="s">
        <v>59</v>
      </c>
      <c r="B326" s="2" t="s">
        <v>117</v>
      </c>
      <c r="C326" s="2">
        <v>1512000</v>
      </c>
      <c r="D326" s="2">
        <v>1512</v>
      </c>
    </row>
    <row r="327" spans="1:4" s="3" customFormat="1">
      <c r="A327" s="8" t="s">
        <v>128</v>
      </c>
      <c r="B327" s="8" t="s">
        <v>129</v>
      </c>
      <c r="C327" s="2"/>
      <c r="D327" s="2"/>
    </row>
    <row r="328" spans="1:4" s="3" customFormat="1">
      <c r="A328" s="2" t="s">
        <v>50</v>
      </c>
      <c r="B328" s="2" t="s">
        <v>130</v>
      </c>
      <c r="C328" s="2">
        <v>408240</v>
      </c>
      <c r="D328" s="2">
        <v>408</v>
      </c>
    </row>
    <row r="329" spans="1:4" s="3" customFormat="1">
      <c r="A329" s="7" t="s">
        <v>52</v>
      </c>
      <c r="B329" s="7" t="s">
        <v>131</v>
      </c>
      <c r="C329" s="7">
        <f>SUM(C326:C328)</f>
        <v>1920240</v>
      </c>
      <c r="D329" s="7">
        <f>SUM(D326:D328)</f>
        <v>1920</v>
      </c>
    </row>
    <row r="330" spans="1:4" s="3" customFormat="1">
      <c r="A330" s="2"/>
      <c r="B330" s="2"/>
      <c r="C330" s="2"/>
      <c r="D330" s="2"/>
    </row>
    <row r="331" spans="1:4" s="3" customFormat="1">
      <c r="A331" s="2"/>
      <c r="B331" s="4" t="s">
        <v>163</v>
      </c>
      <c r="C331" s="4">
        <f>C322+C324+C329</f>
        <v>18460240</v>
      </c>
      <c r="D331" s="4">
        <f>D322+D324+D329</f>
        <v>18466</v>
      </c>
    </row>
    <row r="332" spans="1:4" s="3" customFormat="1">
      <c r="A332" s="2"/>
      <c r="B332" s="4"/>
      <c r="C332" s="4"/>
      <c r="D332" s="4"/>
    </row>
    <row r="333" spans="1:4" s="3" customFormat="1">
      <c r="A333" s="2"/>
      <c r="B333" s="4"/>
      <c r="C333" s="4"/>
      <c r="D333" s="4"/>
    </row>
    <row r="334" spans="1:4" s="3" customFormat="1">
      <c r="A334" s="9" t="s">
        <v>250</v>
      </c>
      <c r="B334" s="9" t="s">
        <v>272</v>
      </c>
      <c r="C334" s="9">
        <v>18460240</v>
      </c>
      <c r="D334" s="9">
        <v>18460</v>
      </c>
    </row>
    <row r="335" spans="1:4" s="3" customFormat="1">
      <c r="A335" s="2"/>
      <c r="B335" s="2" t="s">
        <v>449</v>
      </c>
      <c r="C335" s="4"/>
      <c r="D335" s="4"/>
    </row>
    <row r="336" spans="1:4" s="3" customFormat="1">
      <c r="A336" s="2"/>
      <c r="B336" s="4"/>
      <c r="C336" s="4"/>
      <c r="D336" s="4"/>
    </row>
    <row r="337" spans="1:4" s="3" customFormat="1">
      <c r="A337" s="7" t="s">
        <v>273</v>
      </c>
      <c r="B337" s="7" t="s">
        <v>274</v>
      </c>
      <c r="C337" s="7">
        <f>SUM(C334:C336)</f>
        <v>18460240</v>
      </c>
      <c r="D337" s="7">
        <f>SUM(D334:D336)</f>
        <v>18460</v>
      </c>
    </row>
    <row r="338" spans="1:4" s="3" customFormat="1">
      <c r="A338" s="2"/>
      <c r="B338" s="4"/>
      <c r="C338" s="4"/>
      <c r="D338" s="4"/>
    </row>
    <row r="339" spans="1:4" s="3" customFormat="1">
      <c r="A339" s="2"/>
      <c r="B339" s="4"/>
      <c r="C339" s="4"/>
      <c r="D339" s="4"/>
    </row>
    <row r="340" spans="1:4" s="3" customFormat="1">
      <c r="A340" s="2"/>
      <c r="B340" s="4" t="s">
        <v>179</v>
      </c>
      <c r="C340" s="4">
        <f>C337</f>
        <v>18460240</v>
      </c>
      <c r="D340" s="4">
        <f>D337</f>
        <v>18460</v>
      </c>
    </row>
    <row r="341" spans="1:4" s="3" customFormat="1">
      <c r="A341" s="2"/>
      <c r="B341" s="4"/>
      <c r="C341" s="4"/>
      <c r="D341" s="4"/>
    </row>
    <row r="342" spans="1:4" s="3" customFormat="1">
      <c r="A342" s="2"/>
      <c r="B342" s="4"/>
      <c r="C342" s="4"/>
      <c r="D342" s="4"/>
    </row>
    <row r="343" spans="1:4" s="3" customFormat="1">
      <c r="A343" s="2"/>
      <c r="B343" s="4"/>
      <c r="C343" s="4"/>
      <c r="D343" s="4"/>
    </row>
    <row r="344" spans="1:4" s="3" customFormat="1">
      <c r="A344" s="2"/>
      <c r="B344" s="4"/>
      <c r="C344" s="4"/>
      <c r="D344" s="4"/>
    </row>
    <row r="345" spans="1:4" s="3" customFormat="1">
      <c r="A345" s="2"/>
      <c r="B345" s="4"/>
      <c r="C345" s="4"/>
      <c r="D345" s="4"/>
    </row>
    <row r="346" spans="1:4" s="3" customFormat="1">
      <c r="A346" s="2"/>
      <c r="B346" s="4"/>
      <c r="C346" s="4"/>
      <c r="D346" s="4"/>
    </row>
    <row r="347" spans="1:4" s="3" customFormat="1">
      <c r="A347" s="2"/>
      <c r="B347" s="4"/>
      <c r="C347" s="4"/>
      <c r="D347" s="4"/>
    </row>
    <row r="348" spans="1:4" s="3" customFormat="1">
      <c r="A348" s="2"/>
      <c r="B348" s="4"/>
      <c r="C348" s="4"/>
      <c r="D348" s="4"/>
    </row>
    <row r="349" spans="1:4" s="3" customFormat="1">
      <c r="A349" s="2"/>
      <c r="B349" s="4"/>
      <c r="C349" s="4"/>
      <c r="D349" s="4"/>
    </row>
    <row r="350" spans="1:4" s="3" customFormat="1">
      <c r="A350" s="2"/>
      <c r="B350" s="4"/>
      <c r="C350" s="4"/>
      <c r="D350" s="4"/>
    </row>
    <row r="351" spans="1:4" s="3" customFormat="1">
      <c r="A351" s="2"/>
      <c r="B351" s="4"/>
      <c r="C351" s="4"/>
      <c r="D351" s="4"/>
    </row>
    <row r="352" spans="1:4" s="3" customFormat="1">
      <c r="A352" s="2"/>
      <c r="B352" s="4"/>
      <c r="C352" s="4"/>
      <c r="D352" s="4"/>
    </row>
    <row r="353" spans="1:4" s="3" customFormat="1">
      <c r="A353" s="2"/>
      <c r="B353" s="4"/>
      <c r="C353" s="4"/>
      <c r="D353" s="4"/>
    </row>
    <row r="354" spans="1:4" s="3" customFormat="1">
      <c r="A354" s="2"/>
      <c r="B354" s="4"/>
      <c r="C354" s="4"/>
      <c r="D354" s="4"/>
    </row>
    <row r="355" spans="1:4" s="3" customFormat="1">
      <c r="A355" s="2"/>
      <c r="B355" s="4"/>
      <c r="C355" s="4"/>
      <c r="D355" s="4"/>
    </row>
    <row r="356" spans="1:4" s="3" customFormat="1">
      <c r="A356" s="2"/>
      <c r="B356" s="4"/>
      <c r="C356" s="4"/>
      <c r="D356" s="4"/>
    </row>
    <row r="357" spans="1:4" s="3" customFormat="1">
      <c r="A357" s="2"/>
      <c r="B357" s="4"/>
      <c r="C357" s="4"/>
      <c r="D357" s="4"/>
    </row>
    <row r="358" spans="1:4" s="3" customFormat="1">
      <c r="A358" s="2"/>
      <c r="B358" s="4"/>
      <c r="C358" s="4"/>
      <c r="D358" s="4"/>
    </row>
    <row r="359" spans="1:4" s="3" customFormat="1">
      <c r="A359" s="2"/>
      <c r="B359" s="4"/>
      <c r="C359" s="4"/>
      <c r="D359" s="4"/>
    </row>
    <row r="360" spans="1:4" s="3" customFormat="1" ht="64.5">
      <c r="A360" s="5" t="s">
        <v>1</v>
      </c>
      <c r="B360" s="5" t="s">
        <v>0</v>
      </c>
      <c r="C360" s="5" t="s">
        <v>2</v>
      </c>
      <c r="D360" s="5" t="s">
        <v>413</v>
      </c>
    </row>
    <row r="361" spans="1:4" s="3" customFormat="1">
      <c r="A361" s="5"/>
      <c r="B361" s="5"/>
      <c r="C361" s="5"/>
      <c r="D361" s="5">
        <v>9</v>
      </c>
    </row>
    <row r="362" spans="1:4" s="3" customFormat="1">
      <c r="A362" s="5"/>
      <c r="B362" s="6" t="s">
        <v>275</v>
      </c>
      <c r="C362" s="5"/>
      <c r="D362" s="5"/>
    </row>
    <row r="363" spans="1:4" s="3" customFormat="1">
      <c r="A363" s="5"/>
      <c r="B363" s="5"/>
      <c r="C363" s="5"/>
      <c r="D363" s="5"/>
    </row>
    <row r="364" spans="1:4" s="3" customFormat="1">
      <c r="A364" s="16" t="s">
        <v>93</v>
      </c>
      <c r="B364" s="16" t="s">
        <v>12</v>
      </c>
      <c r="C364" s="5"/>
      <c r="D364" s="5"/>
    </row>
    <row r="365" spans="1:4" s="3" customFormat="1">
      <c r="A365" s="2" t="s">
        <v>4</v>
      </c>
      <c r="B365" s="2" t="s">
        <v>94</v>
      </c>
      <c r="C365" s="2">
        <v>1900000</v>
      </c>
      <c r="D365" s="2">
        <v>1900</v>
      </c>
    </row>
    <row r="366" spans="1:4" s="3" customFormat="1">
      <c r="A366" s="2"/>
      <c r="B366" s="2" t="s">
        <v>450</v>
      </c>
      <c r="C366" s="2"/>
      <c r="D366" s="2"/>
    </row>
    <row r="367" spans="1:4" s="3" customFormat="1">
      <c r="A367" s="2"/>
      <c r="B367" s="2" t="s">
        <v>451</v>
      </c>
      <c r="C367" s="2"/>
      <c r="D367" s="2"/>
    </row>
    <row r="368" spans="1:4" s="3" customFormat="1">
      <c r="A368" s="2" t="s">
        <v>7</v>
      </c>
      <c r="B368" s="2" t="s">
        <v>8</v>
      </c>
      <c r="C368" s="2">
        <v>100000</v>
      </c>
      <c r="D368" s="2">
        <v>100</v>
      </c>
    </row>
    <row r="369" spans="1:4" s="3" customFormat="1">
      <c r="A369" s="2"/>
      <c r="B369" s="2" t="s">
        <v>276</v>
      </c>
      <c r="C369" s="2"/>
      <c r="D369" s="2"/>
    </row>
    <row r="370" spans="1:4" s="3" customFormat="1">
      <c r="A370" s="7" t="s">
        <v>96</v>
      </c>
      <c r="B370" s="7" t="s">
        <v>116</v>
      </c>
      <c r="C370" s="7">
        <f>SUM(C365:C369)</f>
        <v>2000000</v>
      </c>
      <c r="D370" s="7">
        <f>SUM(D365:D369)</f>
        <v>2000</v>
      </c>
    </row>
    <row r="371" spans="1:4" s="3" customFormat="1">
      <c r="A371" s="9" t="s">
        <v>22</v>
      </c>
      <c r="B371" s="9" t="s">
        <v>97</v>
      </c>
      <c r="C371" s="9">
        <v>424450</v>
      </c>
      <c r="D371" s="9">
        <v>425</v>
      </c>
    </row>
    <row r="372" spans="1:4" s="3" customFormat="1">
      <c r="A372" s="9"/>
      <c r="B372" s="2" t="s">
        <v>452</v>
      </c>
      <c r="C372" s="9"/>
      <c r="D372" s="9"/>
    </row>
    <row r="373" spans="1:4" s="3" customFormat="1">
      <c r="A373" s="9" t="s">
        <v>55</v>
      </c>
      <c r="B373" s="9" t="s">
        <v>98</v>
      </c>
      <c r="C373" s="9"/>
      <c r="D373" s="9"/>
    </row>
    <row r="374" spans="1:4" s="3" customFormat="1">
      <c r="A374" s="9"/>
      <c r="B374" s="2" t="s">
        <v>453</v>
      </c>
      <c r="C374" s="9">
        <v>17853</v>
      </c>
      <c r="D374" s="9">
        <v>18</v>
      </c>
    </row>
    <row r="375" spans="1:4" s="3" customFormat="1">
      <c r="A375" s="9" t="s">
        <v>57</v>
      </c>
      <c r="B375" s="9" t="s">
        <v>224</v>
      </c>
      <c r="C375" s="9"/>
      <c r="D375" s="9"/>
    </row>
    <row r="376" spans="1:4" s="3" customFormat="1">
      <c r="A376" s="9"/>
      <c r="B376" s="2" t="s">
        <v>454</v>
      </c>
      <c r="C376" s="9">
        <v>19128</v>
      </c>
      <c r="D376" s="9">
        <v>19</v>
      </c>
    </row>
    <row r="377" spans="1:4" s="3" customFormat="1">
      <c r="A377" s="7" t="s">
        <v>20</v>
      </c>
      <c r="B377" s="7" t="s">
        <v>225</v>
      </c>
      <c r="C377" s="7">
        <f>SUM(C371:C376)</f>
        <v>461431</v>
      </c>
      <c r="D377" s="7">
        <f>SUM(D371:D376)</f>
        <v>462</v>
      </c>
    </row>
    <row r="378" spans="1:4" s="3" customFormat="1">
      <c r="A378" s="8" t="s">
        <v>61</v>
      </c>
      <c r="B378" s="8" t="s">
        <v>62</v>
      </c>
      <c r="C378" s="2"/>
      <c r="D378" s="2"/>
    </row>
    <row r="379" spans="1:4" s="3" customFormat="1">
      <c r="A379" s="2" t="s">
        <v>59</v>
      </c>
      <c r="B379" s="2" t="s">
        <v>117</v>
      </c>
      <c r="C379" s="2"/>
      <c r="D379" s="2"/>
    </row>
    <row r="380" spans="1:4" s="3" customFormat="1" ht="30">
      <c r="A380" s="2"/>
      <c r="B380" s="2" t="s">
        <v>277</v>
      </c>
      <c r="C380" s="2">
        <v>173000</v>
      </c>
      <c r="D380" s="2">
        <v>173</v>
      </c>
    </row>
    <row r="381" spans="1:4" s="3" customFormat="1">
      <c r="A381" s="8" t="s">
        <v>37</v>
      </c>
      <c r="B381" s="8" t="s">
        <v>38</v>
      </c>
      <c r="C381" s="2"/>
      <c r="D381" s="2"/>
    </row>
    <row r="382" spans="1:4" s="3" customFormat="1">
      <c r="A382" s="2" t="s">
        <v>68</v>
      </c>
      <c r="B382" s="2" t="s">
        <v>127</v>
      </c>
      <c r="C382" s="2">
        <v>100000</v>
      </c>
      <c r="D382" s="2">
        <v>100</v>
      </c>
    </row>
    <row r="383" spans="1:4" s="3" customFormat="1">
      <c r="A383" s="2"/>
      <c r="B383" s="2" t="s">
        <v>278</v>
      </c>
      <c r="C383" s="2"/>
      <c r="D383" s="2"/>
    </row>
    <row r="384" spans="1:4" s="3" customFormat="1">
      <c r="A384" s="2" t="s">
        <v>40</v>
      </c>
      <c r="B384" s="2" t="s">
        <v>41</v>
      </c>
      <c r="C384" s="2">
        <v>150000</v>
      </c>
      <c r="D384" s="2">
        <v>150</v>
      </c>
    </row>
    <row r="385" spans="1:4" s="3" customFormat="1">
      <c r="A385" s="2"/>
      <c r="B385" s="2" t="s">
        <v>455</v>
      </c>
      <c r="C385" s="2"/>
      <c r="D385" s="2"/>
    </row>
    <row r="386" spans="1:4" s="3" customFormat="1">
      <c r="A386" s="2"/>
      <c r="B386" s="2"/>
      <c r="C386" s="2"/>
      <c r="D386" s="2"/>
    </row>
    <row r="387" spans="1:4" s="3" customFormat="1">
      <c r="A387" s="8" t="s">
        <v>128</v>
      </c>
      <c r="B387" s="8" t="s">
        <v>129</v>
      </c>
      <c r="C387" s="2"/>
      <c r="D387" s="2"/>
    </row>
    <row r="388" spans="1:4" s="3" customFormat="1">
      <c r="A388" s="2" t="s">
        <v>50</v>
      </c>
      <c r="B388" s="2" t="s">
        <v>570</v>
      </c>
      <c r="C388" s="2">
        <v>114239</v>
      </c>
      <c r="D388" s="2">
        <v>114</v>
      </c>
    </row>
    <row r="389" spans="1:4" s="3" customFormat="1">
      <c r="A389" s="7" t="s">
        <v>52</v>
      </c>
      <c r="B389" s="7" t="s">
        <v>131</v>
      </c>
      <c r="C389" s="7">
        <f>SUM(C380:C388)</f>
        <v>537239</v>
      </c>
      <c r="D389" s="7">
        <f>SUM(D380:D388)</f>
        <v>537</v>
      </c>
    </row>
    <row r="390" spans="1:4" s="3" customFormat="1">
      <c r="A390" s="2" t="s">
        <v>154</v>
      </c>
      <c r="B390" s="2" t="s">
        <v>155</v>
      </c>
      <c r="C390" s="2"/>
      <c r="D390" s="2"/>
    </row>
    <row r="391" spans="1:4" s="3" customFormat="1">
      <c r="A391" s="2"/>
      <c r="B391" s="2" t="s">
        <v>279</v>
      </c>
      <c r="C391" s="2"/>
      <c r="D391" s="2"/>
    </row>
    <row r="392" spans="1:4" s="3" customFormat="1">
      <c r="A392" s="2" t="s">
        <v>156</v>
      </c>
      <c r="B392" s="2" t="s">
        <v>157</v>
      </c>
      <c r="C392" s="2"/>
      <c r="D392" s="2"/>
    </row>
    <row r="393" spans="1:4" s="3" customFormat="1">
      <c r="A393" s="2"/>
      <c r="B393" s="2" t="s">
        <v>280</v>
      </c>
      <c r="C393" s="2"/>
      <c r="D393" s="2"/>
    </row>
    <row r="394" spans="1:4" s="3" customFormat="1">
      <c r="A394" s="7" t="s">
        <v>158</v>
      </c>
      <c r="B394" s="7" t="s">
        <v>159</v>
      </c>
      <c r="C394" s="7">
        <f>SUM(C390:C393)</f>
        <v>0</v>
      </c>
      <c r="D394" s="7">
        <f>SUM(D390:D393)</f>
        <v>0</v>
      </c>
    </row>
    <row r="395" spans="1:4" s="3" customFormat="1">
      <c r="A395" s="2"/>
      <c r="B395" s="2"/>
      <c r="C395" s="2"/>
      <c r="D395" s="2"/>
    </row>
    <row r="396" spans="1:4" s="3" customFormat="1">
      <c r="A396" s="2"/>
      <c r="B396" s="4" t="s">
        <v>163</v>
      </c>
      <c r="C396" s="4">
        <f>C370+C377+C389+C394</f>
        <v>2998670</v>
      </c>
      <c r="D396" s="4">
        <f>D370+D377+D389+D394</f>
        <v>2999</v>
      </c>
    </row>
    <row r="397" spans="1:4" s="3" customFormat="1">
      <c r="A397" s="2"/>
      <c r="B397" s="4"/>
      <c r="C397" s="4"/>
      <c r="D397" s="4"/>
    </row>
    <row r="398" spans="1:4" s="3" customFormat="1">
      <c r="A398" s="2"/>
      <c r="B398" s="9"/>
      <c r="C398" s="4"/>
      <c r="D398" s="4"/>
    </row>
    <row r="399" spans="1:4" s="3" customFormat="1">
      <c r="A399" s="2" t="s">
        <v>74</v>
      </c>
      <c r="B399" s="4" t="s">
        <v>263</v>
      </c>
      <c r="C399" s="4">
        <f>SUM(C398:C398)</f>
        <v>0</v>
      </c>
      <c r="D399" s="4">
        <f>SUM(D398:D398)</f>
        <v>0</v>
      </c>
    </row>
    <row r="400" spans="1:4" s="3" customFormat="1">
      <c r="A400" s="2"/>
      <c r="B400" s="4"/>
      <c r="C400" s="4"/>
      <c r="D400" s="4"/>
    </row>
    <row r="401" spans="1:4" s="3" customFormat="1">
      <c r="A401" s="2"/>
      <c r="B401" s="4" t="s">
        <v>271</v>
      </c>
      <c r="C401" s="4">
        <f>C399</f>
        <v>0</v>
      </c>
      <c r="D401" s="4">
        <f>D399</f>
        <v>0</v>
      </c>
    </row>
    <row r="402" spans="1:4" s="3" customFormat="1">
      <c r="A402" s="2"/>
      <c r="B402" s="4"/>
      <c r="C402" s="4"/>
      <c r="D402" s="4"/>
    </row>
    <row r="403" spans="1:4" s="3" customFormat="1">
      <c r="A403" s="2"/>
      <c r="B403" s="4"/>
      <c r="C403" s="4"/>
      <c r="D403" s="4"/>
    </row>
    <row r="404" spans="1:4" s="3" customFormat="1" ht="64.5">
      <c r="A404" s="5" t="s">
        <v>1</v>
      </c>
      <c r="B404" s="5" t="s">
        <v>0</v>
      </c>
      <c r="C404" s="5" t="s">
        <v>2</v>
      </c>
      <c r="D404" s="5" t="s">
        <v>413</v>
      </c>
    </row>
    <row r="405" spans="1:4" s="3" customFormat="1">
      <c r="A405" s="5"/>
      <c r="B405" s="5"/>
      <c r="C405" s="5"/>
      <c r="D405" s="5">
        <v>10</v>
      </c>
    </row>
    <row r="406" spans="1:4" s="3" customFormat="1">
      <c r="A406" s="5"/>
      <c r="B406" s="6" t="s">
        <v>281</v>
      </c>
      <c r="C406" s="5"/>
      <c r="D406" s="5"/>
    </row>
    <row r="407" spans="1:4" s="3" customFormat="1">
      <c r="A407" s="5"/>
      <c r="B407" s="5"/>
      <c r="C407" s="5"/>
      <c r="D407" s="5"/>
    </row>
    <row r="408" spans="1:4" s="3" customFormat="1">
      <c r="A408" s="16" t="s">
        <v>93</v>
      </c>
      <c r="B408" s="16" t="s">
        <v>12</v>
      </c>
      <c r="C408" s="5"/>
      <c r="D408" s="5"/>
    </row>
    <row r="409" spans="1:4" s="3" customFormat="1">
      <c r="A409" s="2" t="s">
        <v>4</v>
      </c>
      <c r="B409" s="2" t="s">
        <v>94</v>
      </c>
      <c r="C409" s="2">
        <v>475000</v>
      </c>
      <c r="D409" s="2">
        <v>475</v>
      </c>
    </row>
    <row r="410" spans="1:4" s="3" customFormat="1">
      <c r="A410" s="2"/>
      <c r="B410" s="2" t="s">
        <v>282</v>
      </c>
      <c r="C410" s="2"/>
      <c r="D410" s="2"/>
    </row>
    <row r="411" spans="1:4" s="3" customFormat="1">
      <c r="A411" s="2" t="s">
        <v>7</v>
      </c>
      <c r="B411" s="2" t="s">
        <v>8</v>
      </c>
      <c r="C411" s="2"/>
      <c r="D411" s="2"/>
    </row>
    <row r="412" spans="1:4" s="3" customFormat="1">
      <c r="A412" s="2"/>
      <c r="B412" s="2"/>
      <c r="C412" s="2">
        <v>25000</v>
      </c>
      <c r="D412" s="2">
        <v>25</v>
      </c>
    </row>
    <row r="413" spans="1:4" s="3" customFormat="1">
      <c r="A413" s="7" t="s">
        <v>96</v>
      </c>
      <c r="B413" s="7" t="s">
        <v>116</v>
      </c>
      <c r="C413" s="7">
        <f>SUM(C408:C412)</f>
        <v>500000</v>
      </c>
      <c r="D413" s="7">
        <f>SUM(D408:D412)</f>
        <v>500</v>
      </c>
    </row>
    <row r="414" spans="1:4" s="3" customFormat="1">
      <c r="A414" s="9" t="s">
        <v>22</v>
      </c>
      <c r="B414" s="9" t="s">
        <v>97</v>
      </c>
      <c r="C414" s="9">
        <v>106113</v>
      </c>
      <c r="D414" s="9">
        <v>106</v>
      </c>
    </row>
    <row r="415" spans="1:4" s="3" customFormat="1">
      <c r="A415" s="9" t="s">
        <v>55</v>
      </c>
      <c r="B415" s="9" t="s">
        <v>98</v>
      </c>
      <c r="C415" s="9">
        <v>4130</v>
      </c>
      <c r="D415" s="9">
        <v>4</v>
      </c>
    </row>
    <row r="416" spans="1:4" s="3" customFormat="1">
      <c r="A416" s="9" t="s">
        <v>57</v>
      </c>
      <c r="B416" s="9" t="s">
        <v>224</v>
      </c>
      <c r="C416" s="9">
        <v>4425</v>
      </c>
      <c r="D416" s="9">
        <v>4</v>
      </c>
    </row>
    <row r="417" spans="1:4" s="3" customFormat="1">
      <c r="A417" s="7" t="s">
        <v>20</v>
      </c>
      <c r="B417" s="7" t="s">
        <v>225</v>
      </c>
      <c r="C417" s="7">
        <f>SUM(C414:C416)</f>
        <v>114668</v>
      </c>
      <c r="D417" s="7">
        <f>SUM(D414:D416)</f>
        <v>114</v>
      </c>
    </row>
    <row r="418" spans="1:4" s="3" customFormat="1">
      <c r="A418" s="8" t="s">
        <v>61</v>
      </c>
      <c r="B418" s="8" t="s">
        <v>62</v>
      </c>
      <c r="C418" s="2"/>
      <c r="D418" s="2"/>
    </row>
    <row r="419" spans="1:4" s="3" customFormat="1">
      <c r="A419" s="2" t="s">
        <v>59</v>
      </c>
      <c r="B419" s="2" t="s">
        <v>117</v>
      </c>
      <c r="C419" s="2">
        <v>60000</v>
      </c>
      <c r="D419" s="2">
        <v>60</v>
      </c>
    </row>
    <row r="420" spans="1:4" s="3" customFormat="1">
      <c r="A420" s="8"/>
      <c r="B420" s="9" t="s">
        <v>283</v>
      </c>
      <c r="C420" s="2"/>
      <c r="D420" s="2"/>
    </row>
    <row r="421" spans="1:4" s="3" customFormat="1">
      <c r="A421" s="2" t="s">
        <v>68</v>
      </c>
      <c r="B421" s="2" t="s">
        <v>127</v>
      </c>
      <c r="C421" s="2">
        <v>50000</v>
      </c>
      <c r="D421" s="2">
        <v>50</v>
      </c>
    </row>
    <row r="422" spans="1:4" s="3" customFormat="1">
      <c r="A422" s="8" t="s">
        <v>128</v>
      </c>
      <c r="B422" s="8" t="s">
        <v>129</v>
      </c>
      <c r="C422" s="2"/>
      <c r="D422" s="2"/>
    </row>
    <row r="423" spans="1:4" s="3" customFormat="1">
      <c r="A423" s="2" t="s">
        <v>50</v>
      </c>
      <c r="B423" s="2" t="s">
        <v>130</v>
      </c>
      <c r="C423" s="2">
        <v>29700</v>
      </c>
      <c r="D423" s="2">
        <v>30</v>
      </c>
    </row>
    <row r="424" spans="1:4" s="3" customFormat="1">
      <c r="A424" s="7" t="s">
        <v>52</v>
      </c>
      <c r="B424" s="7" t="s">
        <v>131</v>
      </c>
      <c r="C424" s="7">
        <f>SUM(C419:C423)</f>
        <v>139700</v>
      </c>
      <c r="D424" s="7">
        <f>SUM(D419:D423)</f>
        <v>140</v>
      </c>
    </row>
    <row r="425" spans="1:4" s="3" customFormat="1">
      <c r="A425" s="2"/>
      <c r="B425" s="2"/>
      <c r="C425" s="2"/>
      <c r="D425" s="2"/>
    </row>
    <row r="426" spans="1:4" s="3" customFormat="1">
      <c r="A426" s="2"/>
      <c r="B426" s="4" t="s">
        <v>163</v>
      </c>
      <c r="C426" s="4">
        <f>C413+C417+C424</f>
        <v>754368</v>
      </c>
      <c r="D426" s="4">
        <f>D413+D417+D424</f>
        <v>754</v>
      </c>
    </row>
    <row r="427" spans="1:4" s="3" customFormat="1">
      <c r="A427" s="2"/>
      <c r="B427" s="2"/>
      <c r="C427" s="2"/>
      <c r="D427" s="2"/>
    </row>
    <row r="428" spans="1:4" s="3" customFormat="1">
      <c r="A428" s="2" t="s">
        <v>170</v>
      </c>
      <c r="B428" s="2" t="s">
        <v>171</v>
      </c>
      <c r="C428" s="2">
        <v>1000000</v>
      </c>
      <c r="D428" s="2">
        <v>1000</v>
      </c>
    </row>
    <row r="429" spans="1:4" s="3" customFormat="1">
      <c r="A429" s="7" t="s">
        <v>173</v>
      </c>
      <c r="B429" s="7" t="s">
        <v>284</v>
      </c>
      <c r="C429" s="7">
        <v>270000</v>
      </c>
      <c r="D429" s="7">
        <v>270</v>
      </c>
    </row>
    <row r="430" spans="1:4" s="3" customFormat="1">
      <c r="A430" s="2"/>
      <c r="B430" s="2"/>
      <c r="C430" s="2"/>
      <c r="D430" s="2"/>
    </row>
    <row r="431" spans="1:4" s="3" customFormat="1">
      <c r="A431" s="2" t="s">
        <v>220</v>
      </c>
      <c r="B431" s="4" t="s">
        <v>382</v>
      </c>
      <c r="C431" s="4">
        <f>SUM(C428:C430)</f>
        <v>1270000</v>
      </c>
      <c r="D431" s="4">
        <f>SUM(D428:D430)</f>
        <v>1270</v>
      </c>
    </row>
    <row r="432" spans="1:4" s="3" customFormat="1">
      <c r="A432" s="2"/>
      <c r="B432" s="2"/>
      <c r="C432" s="2"/>
      <c r="D432" s="2"/>
    </row>
    <row r="433" spans="1:4" s="3" customFormat="1">
      <c r="A433" s="7"/>
      <c r="B433" s="7"/>
      <c r="C433" s="7"/>
      <c r="D433" s="7"/>
    </row>
    <row r="434" spans="1:4" s="3" customFormat="1">
      <c r="A434" s="7"/>
      <c r="B434" s="4" t="s">
        <v>271</v>
      </c>
      <c r="C434" s="4">
        <f>C431</f>
        <v>1270000</v>
      </c>
      <c r="D434" s="4">
        <f>D431</f>
        <v>1270</v>
      </c>
    </row>
    <row r="435" spans="1:4" s="3" customFormat="1">
      <c r="A435" s="7"/>
      <c r="B435" s="7"/>
      <c r="C435" s="7"/>
      <c r="D435" s="7"/>
    </row>
    <row r="436" spans="1:4" s="3" customFormat="1">
      <c r="A436" s="7"/>
      <c r="B436" s="7"/>
      <c r="C436" s="7"/>
      <c r="D436" s="7"/>
    </row>
    <row r="437" spans="1:4" s="3" customFormat="1">
      <c r="A437" s="7"/>
      <c r="B437" s="7"/>
      <c r="C437" s="7"/>
      <c r="D437" s="7"/>
    </row>
    <row r="438" spans="1:4" s="3" customFormat="1">
      <c r="A438" s="2"/>
      <c r="B438" s="2"/>
      <c r="C438" s="2"/>
      <c r="D438" s="2"/>
    </row>
    <row r="439" spans="1:4" s="3" customFormat="1">
      <c r="A439" s="2"/>
      <c r="B439" s="2"/>
      <c r="C439" s="2"/>
      <c r="D439" s="2"/>
    </row>
    <row r="440" spans="1:4" s="3" customFormat="1">
      <c r="A440" s="7"/>
      <c r="B440" s="7"/>
      <c r="C440" s="7"/>
      <c r="D440" s="7"/>
    </row>
    <row r="441" spans="1:4" s="3" customFormat="1">
      <c r="A441" s="2"/>
      <c r="B441" s="2"/>
      <c r="C441" s="2"/>
      <c r="D441" s="2"/>
    </row>
    <row r="442" spans="1:4" s="3" customFormat="1">
      <c r="A442" s="2"/>
      <c r="B442" s="2"/>
      <c r="C442" s="2"/>
      <c r="D442" s="2"/>
    </row>
    <row r="443" spans="1:4" s="3" customFormat="1">
      <c r="A443" s="7"/>
      <c r="B443" s="7"/>
      <c r="C443" s="7"/>
      <c r="D443" s="7"/>
    </row>
    <row r="444" spans="1:4" s="3" customFormat="1">
      <c r="A444" s="2"/>
      <c r="B444" s="2"/>
      <c r="C444" s="2"/>
      <c r="D444" s="2"/>
    </row>
    <row r="445" spans="1:4" s="3" customFormat="1">
      <c r="A445" s="7"/>
      <c r="B445" s="7"/>
      <c r="C445" s="7"/>
      <c r="D445" s="7"/>
    </row>
    <row r="446" spans="1:4" s="3" customFormat="1">
      <c r="A446" s="2"/>
      <c r="B446" s="2"/>
      <c r="C446" s="2"/>
      <c r="D446" s="2"/>
    </row>
    <row r="447" spans="1:4" s="3" customFormat="1">
      <c r="A447" s="2"/>
      <c r="B447" s="4"/>
      <c r="C447" s="4"/>
      <c r="D447" s="4"/>
    </row>
    <row r="448" spans="1:4" s="3" customFormat="1" ht="64.5">
      <c r="A448" s="5" t="s">
        <v>1</v>
      </c>
      <c r="B448" s="5" t="s">
        <v>0</v>
      </c>
      <c r="C448" s="5" t="s">
        <v>2</v>
      </c>
      <c r="D448" s="5" t="s">
        <v>413</v>
      </c>
    </row>
    <row r="449" spans="1:4" s="3" customFormat="1">
      <c r="A449" s="5"/>
      <c r="B449" s="5"/>
      <c r="C449" s="5"/>
      <c r="D449" s="5">
        <v>11</v>
      </c>
    </row>
    <row r="450" spans="1:4" s="3" customFormat="1">
      <c r="A450" s="5"/>
      <c r="B450" s="6" t="s">
        <v>285</v>
      </c>
      <c r="C450" s="5"/>
      <c r="D450" s="5"/>
    </row>
    <row r="451" spans="1:4" s="3" customFormat="1">
      <c r="A451" s="5"/>
      <c r="B451" s="5"/>
      <c r="C451" s="5"/>
      <c r="D451" s="5"/>
    </row>
    <row r="452" spans="1:4" s="3" customFormat="1">
      <c r="A452" s="7" t="s">
        <v>20</v>
      </c>
      <c r="B452" s="7" t="s">
        <v>225</v>
      </c>
      <c r="C452" s="7"/>
      <c r="D452" s="7"/>
    </row>
    <row r="453" spans="1:4" s="3" customFormat="1">
      <c r="A453" s="8" t="s">
        <v>61</v>
      </c>
      <c r="B453" s="8" t="s">
        <v>62</v>
      </c>
      <c r="C453" s="2"/>
      <c r="D453" s="2"/>
    </row>
    <row r="454" spans="1:4" s="3" customFormat="1">
      <c r="A454" s="2" t="s">
        <v>59</v>
      </c>
      <c r="B454" s="2" t="s">
        <v>117</v>
      </c>
      <c r="C454" s="2">
        <v>157000</v>
      </c>
      <c r="D454" s="2">
        <v>157</v>
      </c>
    </row>
    <row r="455" spans="1:4" s="3" customFormat="1">
      <c r="A455" s="2"/>
      <c r="B455" s="2" t="s">
        <v>286</v>
      </c>
      <c r="C455" s="2"/>
      <c r="D455" s="2"/>
    </row>
    <row r="456" spans="1:4" s="3" customFormat="1">
      <c r="A456" s="8" t="s">
        <v>128</v>
      </c>
      <c r="B456" s="8" t="s">
        <v>129</v>
      </c>
      <c r="C456" s="2"/>
      <c r="D456" s="2"/>
    </row>
    <row r="457" spans="1:4" s="3" customFormat="1">
      <c r="A457" s="2" t="s">
        <v>50</v>
      </c>
      <c r="B457" s="2" t="s">
        <v>130</v>
      </c>
      <c r="C457" s="2">
        <v>43000</v>
      </c>
      <c r="D457" s="2">
        <v>43</v>
      </c>
    </row>
    <row r="458" spans="1:4" s="3" customFormat="1">
      <c r="A458" s="7" t="s">
        <v>52</v>
      </c>
      <c r="B458" s="7" t="s">
        <v>131</v>
      </c>
      <c r="C458" s="7">
        <f>SUM(C454:C457)</f>
        <v>200000</v>
      </c>
      <c r="D458" s="7">
        <f>SUM(D454:D457)</f>
        <v>200</v>
      </c>
    </row>
    <row r="459" spans="1:4" s="3" customFormat="1">
      <c r="A459" s="2"/>
      <c r="B459" s="2"/>
      <c r="C459" s="2"/>
      <c r="D459" s="2"/>
    </row>
    <row r="460" spans="1:4" s="3" customFormat="1">
      <c r="A460" s="2"/>
      <c r="B460" s="4" t="s">
        <v>287</v>
      </c>
      <c r="C460" s="4">
        <f>C458</f>
        <v>200000</v>
      </c>
      <c r="D460" s="4">
        <f>D458</f>
        <v>200</v>
      </c>
    </row>
    <row r="461" spans="1:4" s="3" customFormat="1">
      <c r="A461" s="2"/>
      <c r="B461" s="2"/>
      <c r="C461" s="2"/>
      <c r="D461" s="2"/>
    </row>
    <row r="462" spans="1:4" s="3" customFormat="1">
      <c r="A462" s="7"/>
      <c r="B462" s="7"/>
      <c r="C462" s="7"/>
      <c r="D462" s="7"/>
    </row>
    <row r="463" spans="1:4" s="3" customFormat="1">
      <c r="A463" s="2"/>
      <c r="B463" s="2"/>
      <c r="C463" s="2"/>
      <c r="D463" s="2"/>
    </row>
    <row r="464" spans="1:4" s="3" customFormat="1">
      <c r="A464" s="2"/>
      <c r="B464" s="2"/>
      <c r="C464" s="2"/>
      <c r="D464" s="2"/>
    </row>
    <row r="465" spans="1:4" s="3" customFormat="1">
      <c r="A465" s="7"/>
      <c r="B465" s="6" t="s">
        <v>288</v>
      </c>
      <c r="C465" s="7"/>
      <c r="D465" s="7"/>
    </row>
    <row r="466" spans="1:4" s="3" customFormat="1">
      <c r="A466" s="2"/>
      <c r="B466" s="2"/>
      <c r="C466" s="2"/>
      <c r="D466" s="2"/>
    </row>
    <row r="467" spans="1:4" s="3" customFormat="1">
      <c r="A467" s="2" t="s">
        <v>148</v>
      </c>
      <c r="B467" s="2" t="s">
        <v>289</v>
      </c>
      <c r="C467" s="2"/>
      <c r="D467" s="2"/>
    </row>
    <row r="468" spans="1:4" s="3" customFormat="1">
      <c r="A468" s="7"/>
      <c r="B468" s="9"/>
      <c r="C468" s="7"/>
      <c r="D468" s="7"/>
    </row>
    <row r="469" spans="1:4" s="3" customFormat="1">
      <c r="A469" s="9" t="s">
        <v>150</v>
      </c>
      <c r="B469" s="9" t="s">
        <v>290</v>
      </c>
      <c r="C469" s="9"/>
      <c r="D469" s="9"/>
    </row>
    <row r="470" spans="1:4" s="3" customFormat="1">
      <c r="A470" s="7"/>
      <c r="B470" s="7"/>
      <c r="C470" s="7"/>
      <c r="D470" s="7"/>
    </row>
    <row r="471" spans="1:4" s="3" customFormat="1">
      <c r="A471" s="7" t="s">
        <v>152</v>
      </c>
      <c r="B471" s="7" t="s">
        <v>153</v>
      </c>
      <c r="C471" s="7">
        <f>SUM(C467:C469)</f>
        <v>0</v>
      </c>
      <c r="D471" s="7">
        <f>SUM(D467:D469)</f>
        <v>0</v>
      </c>
    </row>
    <row r="472" spans="1:4" s="3" customFormat="1">
      <c r="A472" s="7"/>
      <c r="B472" s="7"/>
      <c r="C472" s="7"/>
      <c r="D472" s="7"/>
    </row>
    <row r="473" spans="1:4" s="3" customFormat="1">
      <c r="A473" s="7"/>
      <c r="B473" s="4" t="s">
        <v>163</v>
      </c>
      <c r="C473" s="4">
        <f>C471</f>
        <v>0</v>
      </c>
      <c r="D473" s="4">
        <f>D471</f>
        <v>0</v>
      </c>
    </row>
    <row r="474" spans="1:4" s="3" customFormat="1">
      <c r="A474" s="7"/>
      <c r="B474" s="7"/>
      <c r="C474" s="7"/>
      <c r="D474" s="7"/>
    </row>
    <row r="475" spans="1:4" s="3" customFormat="1">
      <c r="A475" s="7"/>
      <c r="B475" s="7"/>
      <c r="C475" s="7"/>
      <c r="D475" s="7"/>
    </row>
    <row r="476" spans="1:4" s="3" customFormat="1">
      <c r="A476" s="7"/>
      <c r="B476" s="7"/>
      <c r="C476" s="7"/>
      <c r="D476" s="7"/>
    </row>
    <row r="477" spans="1:4" s="3" customFormat="1">
      <c r="A477" s="7"/>
      <c r="B477" s="7"/>
      <c r="C477" s="7"/>
      <c r="D477" s="7"/>
    </row>
    <row r="478" spans="1:4" s="3" customFormat="1">
      <c r="A478" s="7"/>
      <c r="B478" s="7"/>
      <c r="C478" s="7"/>
      <c r="D478" s="7"/>
    </row>
    <row r="479" spans="1:4" s="3" customFormat="1">
      <c r="A479" s="7"/>
      <c r="B479" s="7"/>
      <c r="C479" s="7"/>
      <c r="D479" s="7"/>
    </row>
    <row r="480" spans="1:4" s="3" customFormat="1">
      <c r="A480" s="7"/>
      <c r="B480" s="7"/>
      <c r="C480" s="7"/>
      <c r="D480" s="7"/>
    </row>
    <row r="481" spans="1:4" s="3" customFormat="1">
      <c r="A481" s="7"/>
      <c r="B481" s="7"/>
      <c r="C481" s="7"/>
      <c r="D481" s="7"/>
    </row>
    <row r="482" spans="1:4" s="3" customFormat="1">
      <c r="A482" s="7"/>
      <c r="B482" s="7"/>
      <c r="C482" s="7"/>
      <c r="D482" s="7"/>
    </row>
    <row r="483" spans="1:4" s="3" customFormat="1">
      <c r="A483" s="7"/>
      <c r="B483" s="7"/>
      <c r="C483" s="7"/>
      <c r="D483" s="7"/>
    </row>
    <row r="484" spans="1:4" s="3" customFormat="1">
      <c r="A484" s="2"/>
      <c r="B484" s="2"/>
      <c r="C484" s="2"/>
      <c r="D484" s="2"/>
    </row>
    <row r="485" spans="1:4" s="3" customFormat="1">
      <c r="A485" s="7"/>
      <c r="B485" s="7"/>
      <c r="C485" s="7"/>
      <c r="D485" s="7"/>
    </row>
    <row r="486" spans="1:4" s="3" customFormat="1">
      <c r="A486" s="2"/>
      <c r="B486" s="2"/>
      <c r="C486" s="2"/>
      <c r="D486" s="2"/>
    </row>
    <row r="487" spans="1:4" s="3" customFormat="1">
      <c r="A487" s="2"/>
      <c r="B487" s="2"/>
      <c r="C487" s="2"/>
      <c r="D487" s="2"/>
    </row>
    <row r="488" spans="1:4" s="3" customFormat="1">
      <c r="A488" s="2"/>
      <c r="B488" s="2"/>
      <c r="C488" s="2"/>
      <c r="D488" s="2"/>
    </row>
    <row r="489" spans="1:4" s="3" customFormat="1">
      <c r="A489" s="2"/>
      <c r="B489" s="2"/>
      <c r="C489" s="2"/>
      <c r="D489" s="2"/>
    </row>
    <row r="490" spans="1:4" s="3" customFormat="1">
      <c r="A490" s="2"/>
      <c r="B490" s="2"/>
      <c r="C490" s="2"/>
      <c r="D490" s="2"/>
    </row>
    <row r="491" spans="1:4" s="3" customFormat="1">
      <c r="A491" s="2"/>
      <c r="B491" s="2"/>
      <c r="C491" s="2"/>
      <c r="D491" s="2"/>
    </row>
    <row r="492" spans="1:4" s="3" customFormat="1">
      <c r="A492" s="2"/>
      <c r="B492" s="4"/>
      <c r="C492" s="4"/>
      <c r="D492" s="4"/>
    </row>
    <row r="493" spans="1:4" s="3" customFormat="1" ht="64.5">
      <c r="A493" s="5" t="s">
        <v>1</v>
      </c>
      <c r="B493" s="5" t="s">
        <v>0</v>
      </c>
      <c r="C493" s="5" t="s">
        <v>2</v>
      </c>
      <c r="D493" s="5" t="s">
        <v>413</v>
      </c>
    </row>
    <row r="494" spans="1:4" s="3" customFormat="1">
      <c r="A494" s="5"/>
      <c r="B494" s="5"/>
      <c r="C494" s="5"/>
      <c r="D494" s="5">
        <v>12</v>
      </c>
    </row>
    <row r="495" spans="1:4" s="3" customFormat="1">
      <c r="A495" s="5"/>
      <c r="B495" s="6" t="s">
        <v>291</v>
      </c>
      <c r="C495" s="5"/>
      <c r="D495" s="5"/>
    </row>
    <row r="496" spans="1:4" s="3" customFormat="1">
      <c r="A496" s="5"/>
      <c r="B496" s="5"/>
      <c r="C496" s="5"/>
      <c r="D496" s="5"/>
    </row>
    <row r="497" spans="1:5" s="3" customFormat="1">
      <c r="A497" s="8" t="s">
        <v>37</v>
      </c>
      <c r="B497" s="8" t="s">
        <v>38</v>
      </c>
      <c r="C497" s="2"/>
      <c r="D497" s="2"/>
    </row>
    <row r="498" spans="1:5" s="3" customFormat="1">
      <c r="A498" s="2" t="s">
        <v>65</v>
      </c>
      <c r="B498" s="2" t="s">
        <v>100</v>
      </c>
      <c r="C498" s="2"/>
      <c r="D498" s="2"/>
    </row>
    <row r="499" spans="1:5" s="3" customFormat="1">
      <c r="A499" s="2"/>
      <c r="B499" s="2" t="s">
        <v>292</v>
      </c>
      <c r="C499" s="2">
        <v>315880</v>
      </c>
      <c r="D499" s="2">
        <v>316</v>
      </c>
    </row>
    <row r="500" spans="1:5" s="3" customFormat="1">
      <c r="A500" s="8" t="s">
        <v>128</v>
      </c>
      <c r="B500" s="8" t="s">
        <v>129</v>
      </c>
      <c r="C500" s="2"/>
      <c r="D500" s="2"/>
    </row>
    <row r="501" spans="1:5" s="3" customFormat="1">
      <c r="A501" s="2" t="s">
        <v>50</v>
      </c>
      <c r="B501" s="2" t="s">
        <v>130</v>
      </c>
      <c r="C501" s="2">
        <v>85120</v>
      </c>
      <c r="D501" s="2">
        <v>85</v>
      </c>
    </row>
    <row r="502" spans="1:5" s="3" customFormat="1">
      <c r="A502" s="7" t="s">
        <v>52</v>
      </c>
      <c r="B502" s="7" t="s">
        <v>131</v>
      </c>
      <c r="C502" s="7">
        <v>401000</v>
      </c>
      <c r="D502" s="7">
        <v>401</v>
      </c>
    </row>
    <row r="503" spans="1:5" s="3" customFormat="1">
      <c r="A503" s="7"/>
      <c r="B503" s="7"/>
      <c r="C503" s="7"/>
      <c r="D503" s="7"/>
    </row>
    <row r="504" spans="1:5" s="3" customFormat="1">
      <c r="A504" s="7" t="s">
        <v>148</v>
      </c>
      <c r="B504" s="9" t="s">
        <v>456</v>
      </c>
      <c r="C504" s="9">
        <v>5351417</v>
      </c>
      <c r="D504" s="9">
        <v>5351</v>
      </c>
    </row>
    <row r="505" spans="1:5" s="3" customFormat="1">
      <c r="A505" s="7" t="s">
        <v>150</v>
      </c>
      <c r="B505" s="2" t="s">
        <v>457</v>
      </c>
      <c r="C505" s="9">
        <v>1444883</v>
      </c>
      <c r="D505" s="9">
        <v>1445</v>
      </c>
    </row>
    <row r="506" spans="1:5" s="3" customFormat="1">
      <c r="A506" s="7"/>
      <c r="B506" s="7"/>
      <c r="C506" s="7"/>
      <c r="D506" s="7"/>
    </row>
    <row r="507" spans="1:5" s="3" customFormat="1">
      <c r="A507" s="7" t="s">
        <v>152</v>
      </c>
      <c r="B507" s="7" t="s">
        <v>458</v>
      </c>
      <c r="C507" s="7">
        <f>SUM(C504:C506)</f>
        <v>6796300</v>
      </c>
      <c r="D507" s="7">
        <f>SUM(D504:D506)</f>
        <v>6796</v>
      </c>
    </row>
    <row r="508" spans="1:5" s="3" customFormat="1">
      <c r="A508" s="2"/>
      <c r="B508" s="2"/>
      <c r="C508" s="2"/>
      <c r="D508" s="2"/>
    </row>
    <row r="509" spans="1:5" s="3" customFormat="1">
      <c r="A509" s="2"/>
      <c r="B509" s="4" t="s">
        <v>163</v>
      </c>
      <c r="C509" s="4">
        <f>C502+C507</f>
        <v>7197300</v>
      </c>
      <c r="D509" s="4">
        <f>D502+D507</f>
        <v>7197</v>
      </c>
    </row>
    <row r="510" spans="1:5" s="3" customFormat="1">
      <c r="A510" s="2"/>
      <c r="B510" s="4"/>
      <c r="C510" s="4"/>
      <c r="D510" s="4"/>
    </row>
    <row r="511" spans="1:5" s="3" customFormat="1">
      <c r="A511" s="2" t="s">
        <v>170</v>
      </c>
      <c r="B511" s="9" t="s">
        <v>171</v>
      </c>
      <c r="C511" s="9">
        <v>241890</v>
      </c>
      <c r="D511" s="9">
        <v>242</v>
      </c>
      <c r="E511" s="24"/>
    </row>
    <row r="512" spans="1:5" s="3" customFormat="1">
      <c r="A512" s="2"/>
      <c r="B512" s="37" t="s">
        <v>463</v>
      </c>
      <c r="C512" s="4"/>
      <c r="D512" s="4"/>
    </row>
    <row r="513" spans="1:4" s="3" customFormat="1">
      <c r="A513" s="2" t="s">
        <v>459</v>
      </c>
      <c r="B513" s="37" t="s">
        <v>460</v>
      </c>
      <c r="C513" s="4"/>
      <c r="D513" s="4"/>
    </row>
    <row r="514" spans="1:4" s="3" customFormat="1">
      <c r="A514" s="2"/>
      <c r="B514" s="37" t="s">
        <v>461</v>
      </c>
      <c r="C514" s="9">
        <v>5351417</v>
      </c>
      <c r="D514" s="9">
        <v>5351</v>
      </c>
    </row>
    <row r="515" spans="1:4" s="3" customFormat="1">
      <c r="A515" s="2" t="s">
        <v>173</v>
      </c>
      <c r="B515" s="9" t="s">
        <v>174</v>
      </c>
      <c r="C515" s="9">
        <v>1510193</v>
      </c>
      <c r="D515" s="9">
        <v>1510</v>
      </c>
    </row>
    <row r="516" spans="1:4" s="3" customFormat="1">
      <c r="A516" s="2"/>
      <c r="B516" s="2" t="s">
        <v>462</v>
      </c>
      <c r="C516" s="9"/>
      <c r="D516" s="9"/>
    </row>
    <row r="517" spans="1:4" s="3" customFormat="1">
      <c r="A517" s="2"/>
      <c r="B517" s="9"/>
      <c r="C517" s="9"/>
      <c r="D517" s="9"/>
    </row>
    <row r="518" spans="1:4" s="3" customFormat="1">
      <c r="A518" s="7" t="s">
        <v>220</v>
      </c>
      <c r="B518" s="7" t="s">
        <v>293</v>
      </c>
      <c r="C518" s="7">
        <f>SUM(C511:C517)</f>
        <v>7103500</v>
      </c>
      <c r="D518" s="7">
        <f>SUM(D511:D517)</f>
        <v>7103</v>
      </c>
    </row>
    <row r="519" spans="1:4" s="3" customFormat="1">
      <c r="A519" s="2"/>
      <c r="B519" s="4"/>
      <c r="C519" s="4"/>
      <c r="D519" s="4"/>
    </row>
    <row r="520" spans="1:4" s="3" customFormat="1">
      <c r="A520" s="2"/>
      <c r="B520" s="4" t="s">
        <v>179</v>
      </c>
      <c r="C520" s="4">
        <f>C518</f>
        <v>7103500</v>
      </c>
      <c r="D520" s="4">
        <f>D518</f>
        <v>7103</v>
      </c>
    </row>
    <row r="521" spans="1:4" s="3" customFormat="1">
      <c r="A521" s="2"/>
      <c r="B521" s="4"/>
      <c r="C521" s="4"/>
      <c r="D521" s="4"/>
    </row>
    <row r="522" spans="1:4" s="3" customFormat="1">
      <c r="A522" s="2"/>
      <c r="B522" s="4"/>
      <c r="C522" s="4"/>
      <c r="D522" s="4"/>
    </row>
    <row r="523" spans="1:4" s="3" customFormat="1">
      <c r="A523" s="2"/>
      <c r="B523" s="6" t="s">
        <v>383</v>
      </c>
      <c r="C523" s="4"/>
      <c r="D523" s="4"/>
    </row>
    <row r="524" spans="1:4" s="3" customFormat="1">
      <c r="A524" s="2"/>
      <c r="B524" s="4"/>
      <c r="C524" s="4"/>
      <c r="D524" s="4"/>
    </row>
    <row r="525" spans="1:4" s="3" customFormat="1">
      <c r="A525" s="2" t="s">
        <v>37</v>
      </c>
      <c r="B525" s="9" t="s">
        <v>38</v>
      </c>
      <c r="C525" s="4"/>
      <c r="D525" s="4"/>
    </row>
    <row r="526" spans="1:4" s="3" customFormat="1">
      <c r="A526" s="2" t="s">
        <v>65</v>
      </c>
      <c r="B526" s="9" t="s">
        <v>100</v>
      </c>
      <c r="C526" s="9">
        <v>3080000</v>
      </c>
      <c r="D526" s="9">
        <v>3080</v>
      </c>
    </row>
    <row r="527" spans="1:4" s="3" customFormat="1">
      <c r="A527" s="2" t="s">
        <v>68</v>
      </c>
      <c r="B527" s="9" t="s">
        <v>69</v>
      </c>
      <c r="C527" s="9"/>
      <c r="D527" s="9"/>
    </row>
    <row r="528" spans="1:4" s="3" customFormat="1">
      <c r="A528" s="2"/>
      <c r="B528" s="9"/>
      <c r="C528" s="9">
        <v>700000</v>
      </c>
      <c r="D528" s="9">
        <v>700</v>
      </c>
    </row>
    <row r="529" spans="1:10" s="3" customFormat="1">
      <c r="A529" s="2" t="s">
        <v>48</v>
      </c>
      <c r="B529" s="9" t="s">
        <v>129</v>
      </c>
      <c r="C529" s="9"/>
      <c r="D529" s="9"/>
    </row>
    <row r="530" spans="1:10" s="3" customFormat="1">
      <c r="A530" s="2" t="s">
        <v>50</v>
      </c>
      <c r="B530" s="9" t="s">
        <v>294</v>
      </c>
      <c r="C530" s="9">
        <v>1020000</v>
      </c>
      <c r="D530" s="9">
        <v>1020</v>
      </c>
    </row>
    <row r="531" spans="1:10" s="3" customFormat="1">
      <c r="A531" s="2"/>
      <c r="B531" s="4"/>
      <c r="C531" s="4"/>
      <c r="D531" s="4"/>
    </row>
    <row r="532" spans="1:10" s="3" customFormat="1">
      <c r="A532" s="7" t="s">
        <v>52</v>
      </c>
      <c r="B532" s="7" t="s">
        <v>295</v>
      </c>
      <c r="C532" s="7">
        <f>SUM(C526:C531)</f>
        <v>4800000</v>
      </c>
      <c r="D532" s="7">
        <f>SUM(D526:D531)</f>
        <v>4800</v>
      </c>
    </row>
    <row r="533" spans="1:10" s="3" customFormat="1">
      <c r="A533" s="2"/>
      <c r="B533" s="4"/>
      <c r="C533" s="4"/>
      <c r="D533" s="4"/>
    </row>
    <row r="534" spans="1:10" s="3" customFormat="1">
      <c r="A534" s="2"/>
      <c r="B534" s="4" t="s">
        <v>163</v>
      </c>
      <c r="C534" s="4">
        <f>C532</f>
        <v>4800000</v>
      </c>
      <c r="D534" s="4">
        <f>D532</f>
        <v>4800</v>
      </c>
    </row>
    <row r="535" spans="1:10" s="3" customFormat="1">
      <c r="A535" s="2"/>
      <c r="B535" s="4"/>
      <c r="C535" s="4"/>
      <c r="D535" s="4"/>
    </row>
    <row r="536" spans="1:10" s="3" customFormat="1">
      <c r="A536" s="2"/>
      <c r="B536" s="4"/>
      <c r="C536" s="4"/>
      <c r="D536" s="4"/>
    </row>
    <row r="537" spans="1:10" s="3" customFormat="1">
      <c r="A537" s="2"/>
      <c r="B537" s="4"/>
      <c r="C537" s="4"/>
      <c r="D537" s="4"/>
    </row>
    <row r="538" spans="1:10" s="3" customFormat="1">
      <c r="A538" s="2"/>
      <c r="B538" s="4"/>
      <c r="C538" s="4"/>
      <c r="D538" s="4"/>
    </row>
    <row r="539" spans="1:10" s="3" customFormat="1">
      <c r="A539" s="2"/>
      <c r="B539" s="4"/>
      <c r="C539" s="4"/>
      <c r="D539" s="4"/>
    </row>
    <row r="540" spans="1:10" ht="64.5">
      <c r="A540" s="5" t="s">
        <v>1</v>
      </c>
      <c r="B540" s="5" t="s">
        <v>0</v>
      </c>
      <c r="C540" s="5" t="s">
        <v>2</v>
      </c>
      <c r="D540" s="5" t="s">
        <v>413</v>
      </c>
      <c r="G540" s="3"/>
      <c r="J540" s="3"/>
    </row>
    <row r="541" spans="1:10">
      <c r="A541" s="18"/>
      <c r="B541" s="18"/>
      <c r="C541" s="18"/>
      <c r="D541" s="18">
        <v>13</v>
      </c>
      <c r="J541" s="3"/>
    </row>
    <row r="542" spans="1:10">
      <c r="A542" s="18"/>
      <c r="B542" s="13" t="s">
        <v>296</v>
      </c>
      <c r="C542" s="18"/>
      <c r="D542" s="18"/>
      <c r="J542" s="3"/>
    </row>
    <row r="543" spans="1:10">
      <c r="A543" s="18"/>
      <c r="B543" s="18"/>
      <c r="C543" s="18"/>
      <c r="D543" s="18"/>
    </row>
    <row r="544" spans="1:10">
      <c r="A544" s="17" t="s">
        <v>93</v>
      </c>
      <c r="B544" s="17" t="s">
        <v>12</v>
      </c>
      <c r="C544" s="53">
        <v>1900000</v>
      </c>
      <c r="D544" s="38">
        <v>1900</v>
      </c>
    </row>
    <row r="545" spans="1:4">
      <c r="A545" s="15"/>
      <c r="B545" s="15" t="s">
        <v>464</v>
      </c>
      <c r="C545" s="15"/>
      <c r="D545" s="15"/>
    </row>
    <row r="546" spans="1:4">
      <c r="A546" s="15"/>
      <c r="B546" s="15" t="s">
        <v>465</v>
      </c>
      <c r="C546" s="15"/>
      <c r="D546" s="15"/>
    </row>
    <row r="547" spans="1:4">
      <c r="A547" s="15" t="s">
        <v>7</v>
      </c>
      <c r="B547" s="15" t="s">
        <v>8</v>
      </c>
      <c r="C547" s="15">
        <v>100000</v>
      </c>
      <c r="D547" s="15">
        <v>100</v>
      </c>
    </row>
    <row r="548" spans="1:4">
      <c r="A548" s="21" t="s">
        <v>96</v>
      </c>
      <c r="B548" s="21" t="s">
        <v>116</v>
      </c>
      <c r="C548" s="21">
        <f>SUM(C544:C547)</f>
        <v>2000000</v>
      </c>
      <c r="D548" s="21">
        <f>SUM(D544:D547)</f>
        <v>2000</v>
      </c>
    </row>
    <row r="549" spans="1:4">
      <c r="A549" s="26" t="s">
        <v>22</v>
      </c>
      <c r="B549" s="26" t="s">
        <v>97</v>
      </c>
      <c r="C549" s="26">
        <v>424449</v>
      </c>
      <c r="D549" s="26">
        <v>424</v>
      </c>
    </row>
    <row r="550" spans="1:4">
      <c r="A550" s="26"/>
      <c r="B550" s="15" t="s">
        <v>571</v>
      </c>
      <c r="C550" s="26"/>
      <c r="D550" s="26"/>
    </row>
    <row r="551" spans="1:4">
      <c r="A551" s="26" t="s">
        <v>55</v>
      </c>
      <c r="B551" s="26" t="s">
        <v>98</v>
      </c>
      <c r="C551" s="26">
        <v>17853</v>
      </c>
      <c r="D551" s="26">
        <v>18</v>
      </c>
    </row>
    <row r="552" spans="1:4">
      <c r="A552" s="26"/>
      <c r="B552" s="15" t="s">
        <v>466</v>
      </c>
      <c r="C552" s="26"/>
      <c r="D552" s="26"/>
    </row>
    <row r="553" spans="1:4">
      <c r="A553" s="26" t="s">
        <v>57</v>
      </c>
      <c r="B553" s="26" t="s">
        <v>224</v>
      </c>
      <c r="C553" s="26">
        <v>19128</v>
      </c>
      <c r="D553" s="26">
        <v>19</v>
      </c>
    </row>
    <row r="554" spans="1:4">
      <c r="A554" s="26"/>
      <c r="B554" s="15" t="s">
        <v>467</v>
      </c>
      <c r="C554" s="26"/>
      <c r="D554" s="26"/>
    </row>
    <row r="555" spans="1:4">
      <c r="A555" s="21" t="s">
        <v>20</v>
      </c>
      <c r="B555" s="21" t="s">
        <v>225</v>
      </c>
      <c r="C555" s="21">
        <f>SUM(C549:C554)</f>
        <v>461430</v>
      </c>
      <c r="D555" s="21">
        <f>SUM(D549:D554)</f>
        <v>461</v>
      </c>
    </row>
    <row r="556" spans="1:4" s="3" customFormat="1">
      <c r="A556" s="20" t="s">
        <v>61</v>
      </c>
      <c r="B556" s="20" t="s">
        <v>62</v>
      </c>
      <c r="C556" s="15"/>
      <c r="D556" s="15"/>
    </row>
    <row r="557" spans="1:4" s="3" customFormat="1">
      <c r="A557" s="15" t="s">
        <v>59</v>
      </c>
      <c r="B557" s="15" t="s">
        <v>117</v>
      </c>
      <c r="C557" s="15">
        <v>717000</v>
      </c>
      <c r="D557" s="15">
        <v>717</v>
      </c>
    </row>
    <row r="558" spans="1:4" s="3" customFormat="1" ht="30">
      <c r="A558" s="8"/>
      <c r="B558" s="8" t="s">
        <v>297</v>
      </c>
      <c r="C558" s="2"/>
      <c r="D558" s="2"/>
    </row>
    <row r="559" spans="1:4" s="3" customFormat="1">
      <c r="A559" s="8" t="s">
        <v>37</v>
      </c>
      <c r="B559" s="8" t="s">
        <v>38</v>
      </c>
      <c r="C559" s="2"/>
      <c r="D559" s="2"/>
    </row>
    <row r="560" spans="1:4">
      <c r="A560" s="2" t="s">
        <v>68</v>
      </c>
      <c r="B560" s="2" t="s">
        <v>127</v>
      </c>
      <c r="C560" s="2">
        <v>50000</v>
      </c>
      <c r="D560" s="2">
        <v>50</v>
      </c>
    </row>
    <row r="561" spans="1:4">
      <c r="A561" s="2"/>
      <c r="B561" s="2" t="s">
        <v>298</v>
      </c>
      <c r="C561" s="2"/>
      <c r="D561" s="2"/>
    </row>
    <row r="562" spans="1:4">
      <c r="A562" s="20" t="s">
        <v>128</v>
      </c>
      <c r="B562" s="20" t="s">
        <v>129</v>
      </c>
      <c r="C562" s="15"/>
      <c r="D562" s="15"/>
    </row>
    <row r="563" spans="1:4">
      <c r="A563" s="15" t="s">
        <v>50</v>
      </c>
      <c r="B563" s="15" t="s">
        <v>130</v>
      </c>
      <c r="C563" s="15">
        <v>208000</v>
      </c>
      <c r="D563" s="15">
        <v>208</v>
      </c>
    </row>
    <row r="564" spans="1:4">
      <c r="A564" s="21" t="s">
        <v>52</v>
      </c>
      <c r="B564" s="21" t="s">
        <v>131</v>
      </c>
      <c r="C564" s="21">
        <f>SUM(C557:C563)</f>
        <v>975000</v>
      </c>
      <c r="D564" s="21">
        <f>SUM(D557:D563)</f>
        <v>975</v>
      </c>
    </row>
    <row r="565" spans="1:4">
      <c r="A565" s="15"/>
      <c r="B565" s="15"/>
      <c r="C565" s="15"/>
      <c r="D565" s="15"/>
    </row>
    <row r="566" spans="1:4">
      <c r="A566" s="15"/>
      <c r="B566" s="22" t="s">
        <v>163</v>
      </c>
      <c r="C566" s="22">
        <f>C548+C555+C564</f>
        <v>3436430</v>
      </c>
      <c r="D566" s="22">
        <f>D548+D555+D564</f>
        <v>3436</v>
      </c>
    </row>
    <row r="567" spans="1:4">
      <c r="A567" s="2"/>
      <c r="B567" s="2"/>
      <c r="C567" s="2"/>
      <c r="D567" s="2"/>
    </row>
    <row r="568" spans="1:4">
      <c r="A568" s="2"/>
      <c r="B568" s="2"/>
      <c r="C568" s="2"/>
      <c r="D568" s="2"/>
    </row>
    <row r="569" spans="1:4">
      <c r="A569" s="2" t="s">
        <v>170</v>
      </c>
      <c r="B569" s="2" t="s">
        <v>171</v>
      </c>
      <c r="C569" s="2">
        <v>41000</v>
      </c>
      <c r="D569" s="2">
        <v>41</v>
      </c>
    </row>
    <row r="570" spans="1:4">
      <c r="A570" s="2"/>
      <c r="B570" s="2" t="s">
        <v>299</v>
      </c>
      <c r="C570" s="2"/>
      <c r="D570" s="2"/>
    </row>
    <row r="571" spans="1:4">
      <c r="A571" s="2" t="s">
        <v>173</v>
      </c>
      <c r="B571" s="2" t="s">
        <v>284</v>
      </c>
      <c r="C571" s="2">
        <v>11000</v>
      </c>
      <c r="D571" s="2">
        <v>11</v>
      </c>
    </row>
    <row r="572" spans="1:4">
      <c r="A572" s="2"/>
      <c r="B572" s="2"/>
      <c r="C572" s="2"/>
      <c r="D572" s="2"/>
    </row>
    <row r="573" spans="1:4">
      <c r="A573" s="7" t="s">
        <v>220</v>
      </c>
      <c r="B573" s="7" t="s">
        <v>300</v>
      </c>
      <c r="C573" s="7">
        <v>52000</v>
      </c>
      <c r="D573" s="7">
        <v>52</v>
      </c>
    </row>
    <row r="574" spans="1:4">
      <c r="A574" s="2"/>
      <c r="B574" s="2"/>
      <c r="C574" s="2"/>
      <c r="D574" s="2"/>
    </row>
    <row r="575" spans="1:4">
      <c r="A575" s="2"/>
      <c r="B575" s="4" t="s">
        <v>301</v>
      </c>
      <c r="C575" s="4">
        <v>52000</v>
      </c>
      <c r="D575" s="4">
        <v>52</v>
      </c>
    </row>
    <row r="576" spans="1:4">
      <c r="A576" s="2"/>
      <c r="B576" s="2"/>
      <c r="C576" s="2"/>
      <c r="D576" s="2"/>
    </row>
    <row r="577" spans="1:4">
      <c r="A577" s="2"/>
      <c r="B577" s="2"/>
      <c r="C577" s="2"/>
      <c r="D577" s="2"/>
    </row>
    <row r="578" spans="1:4">
      <c r="A578" s="2"/>
      <c r="B578" s="2"/>
      <c r="C578" s="2"/>
      <c r="D578" s="2"/>
    </row>
    <row r="579" spans="1:4">
      <c r="A579" s="2"/>
      <c r="B579" s="2"/>
      <c r="C579" s="2"/>
      <c r="D579" s="2"/>
    </row>
    <row r="580" spans="1:4">
      <c r="A580" s="2"/>
      <c r="B580" s="2"/>
      <c r="C580" s="2"/>
      <c r="D580" s="2"/>
    </row>
    <row r="581" spans="1:4">
      <c r="A581" s="2"/>
      <c r="B581" s="2"/>
      <c r="C581" s="2"/>
      <c r="D581" s="2"/>
    </row>
    <row r="582" spans="1:4">
      <c r="A582" s="2"/>
      <c r="B582" s="2"/>
      <c r="C582" s="2"/>
      <c r="D582" s="2"/>
    </row>
    <row r="583" spans="1:4" ht="64.5">
      <c r="A583" s="5" t="s">
        <v>1</v>
      </c>
      <c r="B583" s="5" t="s">
        <v>0</v>
      </c>
      <c r="C583" s="5" t="s">
        <v>2</v>
      </c>
      <c r="D583" s="5" t="s">
        <v>413</v>
      </c>
    </row>
    <row r="584" spans="1:4">
      <c r="A584" s="18"/>
      <c r="B584" s="18"/>
      <c r="C584" s="18"/>
      <c r="D584" s="18">
        <v>14</v>
      </c>
    </row>
    <row r="585" spans="1:4">
      <c r="A585" s="18"/>
      <c r="B585" s="13" t="s">
        <v>302</v>
      </c>
      <c r="C585" s="18"/>
      <c r="D585" s="18"/>
    </row>
    <row r="586" spans="1:4">
      <c r="A586" s="18"/>
      <c r="B586" s="18"/>
      <c r="C586" s="18"/>
      <c r="D586" s="18"/>
    </row>
    <row r="587" spans="1:4">
      <c r="A587" s="20" t="s">
        <v>61</v>
      </c>
      <c r="B587" s="20" t="s">
        <v>62</v>
      </c>
      <c r="C587" s="15"/>
      <c r="D587" s="15"/>
    </row>
    <row r="588" spans="1:4">
      <c r="A588" s="15" t="s">
        <v>59</v>
      </c>
      <c r="B588" s="15" t="s">
        <v>117</v>
      </c>
      <c r="C588" s="15">
        <v>80000</v>
      </c>
      <c r="D588" s="15">
        <v>80</v>
      </c>
    </row>
    <row r="589" spans="1:4">
      <c r="A589" s="15"/>
      <c r="B589" s="15" t="s">
        <v>303</v>
      </c>
      <c r="C589" s="15"/>
      <c r="D589" s="15"/>
    </row>
    <row r="590" spans="1:4">
      <c r="A590" s="20" t="s">
        <v>30</v>
      </c>
      <c r="B590" s="20" t="s">
        <v>31</v>
      </c>
      <c r="C590" s="15"/>
      <c r="D590" s="15"/>
    </row>
    <row r="591" spans="1:4">
      <c r="A591" s="15" t="s">
        <v>27</v>
      </c>
      <c r="B591" s="15" t="s">
        <v>118</v>
      </c>
      <c r="C591" s="15">
        <v>78000</v>
      </c>
      <c r="D591" s="15">
        <v>78</v>
      </c>
    </row>
    <row r="592" spans="1:4">
      <c r="A592" s="15"/>
      <c r="B592" s="15" t="s">
        <v>304</v>
      </c>
      <c r="C592" s="15"/>
      <c r="D592" s="15"/>
    </row>
    <row r="593" spans="1:4" s="19" customFormat="1">
      <c r="A593" s="20" t="s">
        <v>37</v>
      </c>
      <c r="B593" s="20" t="s">
        <v>38</v>
      </c>
      <c r="C593" s="15"/>
      <c r="D593" s="15"/>
    </row>
    <row r="594" spans="1:4">
      <c r="A594" s="15" t="s">
        <v>65</v>
      </c>
      <c r="B594" s="15" t="s">
        <v>100</v>
      </c>
      <c r="C594" s="15">
        <v>100000</v>
      </c>
      <c r="D594" s="15">
        <v>100</v>
      </c>
    </row>
    <row r="595" spans="1:4">
      <c r="A595" s="15"/>
      <c r="B595" s="15" t="s">
        <v>305</v>
      </c>
      <c r="C595" s="15"/>
      <c r="D595" s="15"/>
    </row>
    <row r="596" spans="1:4">
      <c r="A596" s="15" t="s">
        <v>68</v>
      </c>
      <c r="B596" s="15" t="s">
        <v>127</v>
      </c>
      <c r="C596" s="15">
        <v>150000</v>
      </c>
      <c r="D596" s="15">
        <v>150</v>
      </c>
    </row>
    <row r="597" spans="1:4">
      <c r="A597" s="15" t="s">
        <v>124</v>
      </c>
      <c r="B597" s="15" t="s">
        <v>125</v>
      </c>
      <c r="C597" s="15">
        <v>200000</v>
      </c>
      <c r="D597" s="15">
        <v>200</v>
      </c>
    </row>
    <row r="598" spans="1:4">
      <c r="A598" s="15"/>
      <c r="B598" s="15" t="s">
        <v>306</v>
      </c>
      <c r="C598" s="15"/>
      <c r="D598" s="15"/>
    </row>
    <row r="599" spans="1:4">
      <c r="A599" s="15" t="s">
        <v>40</v>
      </c>
      <c r="B599" s="15" t="s">
        <v>41</v>
      </c>
      <c r="C599" s="15">
        <v>1935000</v>
      </c>
      <c r="D599" s="15">
        <v>1935</v>
      </c>
    </row>
    <row r="600" spans="1:4">
      <c r="A600" s="15"/>
      <c r="B600" s="15" t="s">
        <v>307</v>
      </c>
      <c r="C600" s="15"/>
      <c r="D600" s="15"/>
    </row>
    <row r="601" spans="1:4">
      <c r="A601" s="15"/>
      <c r="B601" s="15" t="s">
        <v>473</v>
      </c>
      <c r="C601" s="15"/>
      <c r="D601" s="15"/>
    </row>
    <row r="602" spans="1:4">
      <c r="A602" s="15"/>
      <c r="B602" s="15" t="s">
        <v>472</v>
      </c>
      <c r="C602" s="15"/>
      <c r="D602" s="15"/>
    </row>
    <row r="603" spans="1:4">
      <c r="A603" s="15"/>
      <c r="B603" s="15" t="s">
        <v>468</v>
      </c>
      <c r="C603" s="15"/>
      <c r="D603" s="15"/>
    </row>
    <row r="604" spans="1:4">
      <c r="A604" s="15"/>
      <c r="B604" s="15" t="s">
        <v>385</v>
      </c>
      <c r="C604" s="15"/>
      <c r="D604" s="15"/>
    </row>
    <row r="605" spans="1:4">
      <c r="A605" s="15"/>
      <c r="B605" s="15" t="s">
        <v>469</v>
      </c>
      <c r="C605" s="15"/>
      <c r="D605" s="15"/>
    </row>
    <row r="606" spans="1:4">
      <c r="A606" s="15"/>
      <c r="B606" s="15" t="s">
        <v>384</v>
      </c>
      <c r="C606" s="15"/>
      <c r="D606" s="15"/>
    </row>
    <row r="607" spans="1:4">
      <c r="A607" s="15"/>
      <c r="B607" s="15" t="s">
        <v>470</v>
      </c>
      <c r="C607" s="15"/>
      <c r="D607" s="15"/>
    </row>
    <row r="608" spans="1:4">
      <c r="A608" s="15"/>
      <c r="B608" s="15" t="s">
        <v>471</v>
      </c>
      <c r="C608" s="15"/>
      <c r="D608" s="15"/>
    </row>
    <row r="609" spans="1:4">
      <c r="A609" s="20" t="s">
        <v>128</v>
      </c>
      <c r="B609" s="20" t="s">
        <v>129</v>
      </c>
      <c r="C609" s="15"/>
      <c r="D609" s="15"/>
    </row>
    <row r="610" spans="1:4">
      <c r="A610" s="15" t="s">
        <v>50</v>
      </c>
      <c r="B610" s="15" t="s">
        <v>474</v>
      </c>
      <c r="C610" s="15">
        <v>224000</v>
      </c>
      <c r="D610" s="15">
        <v>224</v>
      </c>
    </row>
    <row r="611" spans="1:4">
      <c r="A611" s="21" t="s">
        <v>52</v>
      </c>
      <c r="B611" s="21" t="s">
        <v>131</v>
      </c>
      <c r="C611" s="21">
        <f>SUM(C587:C610)</f>
        <v>2767000</v>
      </c>
      <c r="D611" s="21">
        <f>SUM(D587:D610)</f>
        <v>2767</v>
      </c>
    </row>
    <row r="612" spans="1:4">
      <c r="A612" s="15"/>
      <c r="B612" s="15"/>
      <c r="C612" s="15"/>
      <c r="D612" s="15"/>
    </row>
    <row r="613" spans="1:4">
      <c r="A613" s="15"/>
      <c r="B613" s="22" t="s">
        <v>163</v>
      </c>
      <c r="C613" s="22">
        <f>C611</f>
        <v>2767000</v>
      </c>
      <c r="D613" s="22">
        <f>D611</f>
        <v>2767</v>
      </c>
    </row>
    <row r="614" spans="1:4">
      <c r="A614" s="2"/>
      <c r="B614" s="2"/>
      <c r="C614" s="2"/>
      <c r="D614" s="2"/>
    </row>
    <row r="615" spans="1:4">
      <c r="A615" s="2" t="s">
        <v>308</v>
      </c>
      <c r="B615" s="2" t="s">
        <v>309</v>
      </c>
      <c r="C615" s="2">
        <v>200000</v>
      </c>
      <c r="D615" s="2">
        <v>200</v>
      </c>
    </row>
    <row r="616" spans="1:4">
      <c r="A616" s="2" t="s">
        <v>310</v>
      </c>
      <c r="B616" s="2" t="s">
        <v>311</v>
      </c>
      <c r="C616" s="2">
        <v>20000</v>
      </c>
      <c r="D616" s="2">
        <v>20</v>
      </c>
    </row>
    <row r="617" spans="1:4">
      <c r="A617" s="2"/>
      <c r="B617" s="2" t="s">
        <v>312</v>
      </c>
      <c r="C617" s="2"/>
      <c r="D617" s="2"/>
    </row>
    <row r="618" spans="1:4">
      <c r="A618" s="2" t="s">
        <v>173</v>
      </c>
      <c r="B618" s="2" t="s">
        <v>475</v>
      </c>
      <c r="C618" s="2">
        <v>5400</v>
      </c>
      <c r="D618" s="2">
        <v>5</v>
      </c>
    </row>
    <row r="619" spans="1:4">
      <c r="A619" s="7" t="s">
        <v>220</v>
      </c>
      <c r="B619" s="7" t="s">
        <v>178</v>
      </c>
      <c r="C619" s="7">
        <f>SUM(C615:C618)</f>
        <v>225400</v>
      </c>
      <c r="D619" s="7">
        <f>SUM(D615:D618)</f>
        <v>225</v>
      </c>
    </row>
    <row r="620" spans="1:4">
      <c r="A620" s="2"/>
      <c r="B620" s="4"/>
      <c r="C620" s="4"/>
      <c r="D620" s="4"/>
    </row>
    <row r="621" spans="1:4">
      <c r="A621" s="2"/>
      <c r="B621" s="4" t="s">
        <v>406</v>
      </c>
      <c r="C621" s="4">
        <f>C619</f>
        <v>225400</v>
      </c>
      <c r="D621" s="4">
        <f>D619</f>
        <v>225</v>
      </c>
    </row>
    <row r="622" spans="1:4">
      <c r="A622" s="2"/>
      <c r="B622" s="4"/>
      <c r="C622" s="4"/>
      <c r="D622" s="4"/>
    </row>
    <row r="623" spans="1:4">
      <c r="A623" s="2"/>
      <c r="B623" s="4"/>
      <c r="C623" s="4"/>
      <c r="D623" s="4"/>
    </row>
    <row r="624" spans="1:4">
      <c r="A624" s="2"/>
      <c r="B624" s="4"/>
      <c r="C624" s="4"/>
      <c r="D624" s="4"/>
    </row>
    <row r="625" spans="1:4">
      <c r="A625" s="2"/>
      <c r="B625" s="4"/>
      <c r="C625" s="4"/>
      <c r="D625" s="4"/>
    </row>
    <row r="626" spans="1:4">
      <c r="A626" s="2"/>
      <c r="B626" s="4"/>
      <c r="C626" s="4"/>
      <c r="D626" s="4"/>
    </row>
    <row r="627" spans="1:4" ht="64.5">
      <c r="A627" s="5" t="s">
        <v>1</v>
      </c>
      <c r="B627" s="5" t="s">
        <v>0</v>
      </c>
      <c r="C627" s="5" t="s">
        <v>2</v>
      </c>
      <c r="D627" s="5" t="s">
        <v>413</v>
      </c>
    </row>
    <row r="628" spans="1:4">
      <c r="A628" s="18"/>
      <c r="B628" s="18"/>
      <c r="C628" s="18"/>
      <c r="D628" s="18">
        <v>15</v>
      </c>
    </row>
    <row r="629" spans="1:4">
      <c r="A629" s="18"/>
      <c r="B629" s="13" t="s">
        <v>313</v>
      </c>
      <c r="C629" s="18"/>
      <c r="D629" s="18"/>
    </row>
    <row r="630" spans="1:4">
      <c r="A630" s="18"/>
      <c r="B630" s="18"/>
      <c r="C630" s="18"/>
      <c r="D630" s="18"/>
    </row>
    <row r="631" spans="1:4">
      <c r="A631" s="20" t="s">
        <v>37</v>
      </c>
      <c r="B631" s="20" t="s">
        <v>38</v>
      </c>
      <c r="C631" s="15"/>
      <c r="D631" s="15"/>
    </row>
    <row r="632" spans="1:4">
      <c r="A632" s="15" t="s">
        <v>65</v>
      </c>
      <c r="B632" s="15" t="s">
        <v>100</v>
      </c>
      <c r="C632" s="15">
        <v>337000</v>
      </c>
      <c r="D632" s="15">
        <v>337</v>
      </c>
    </row>
    <row r="633" spans="1:4">
      <c r="A633" s="15"/>
      <c r="B633" s="15" t="s">
        <v>315</v>
      </c>
      <c r="C633" s="15"/>
      <c r="D633" s="15"/>
    </row>
    <row r="634" spans="1:4">
      <c r="A634" s="15" t="s">
        <v>68</v>
      </c>
      <c r="B634" s="15" t="s">
        <v>127</v>
      </c>
      <c r="C634" s="15">
        <v>60000</v>
      </c>
      <c r="D634" s="15">
        <v>60</v>
      </c>
    </row>
    <row r="635" spans="1:4">
      <c r="A635" s="15" t="s">
        <v>40</v>
      </c>
      <c r="B635" s="15" t="s">
        <v>41</v>
      </c>
      <c r="C635" s="15">
        <v>75000</v>
      </c>
      <c r="D635" s="15">
        <v>75</v>
      </c>
    </row>
    <row r="636" spans="1:4">
      <c r="A636" s="15"/>
      <c r="B636" s="15" t="s">
        <v>316</v>
      </c>
      <c r="C636" s="15"/>
      <c r="D636" s="15"/>
    </row>
    <row r="637" spans="1:4">
      <c r="A637" s="20" t="s">
        <v>128</v>
      </c>
      <c r="B637" s="20" t="s">
        <v>129</v>
      </c>
      <c r="C637" s="15"/>
      <c r="D637" s="15"/>
    </row>
    <row r="638" spans="1:4">
      <c r="A638" s="15" t="s">
        <v>50</v>
      </c>
      <c r="B638" s="15" t="s">
        <v>130</v>
      </c>
      <c r="C638" s="15">
        <v>128000</v>
      </c>
      <c r="D638" s="15">
        <v>128</v>
      </c>
    </row>
    <row r="639" spans="1:4">
      <c r="A639" s="21" t="s">
        <v>52</v>
      </c>
      <c r="B639" s="21" t="s">
        <v>131</v>
      </c>
      <c r="C639" s="21">
        <f>SUM(C631:C638)</f>
        <v>600000</v>
      </c>
      <c r="D639" s="21">
        <f>SUM(D631:D638)</f>
        <v>600</v>
      </c>
    </row>
    <row r="640" spans="1:4">
      <c r="A640" s="15"/>
      <c r="B640" s="15"/>
      <c r="C640" s="15"/>
      <c r="D640" s="15"/>
    </row>
    <row r="641" spans="1:4">
      <c r="A641" s="15"/>
      <c r="B641" s="22" t="s">
        <v>163</v>
      </c>
      <c r="C641" s="22">
        <f>C639</f>
        <v>600000</v>
      </c>
      <c r="D641" s="22">
        <f>D639</f>
        <v>600</v>
      </c>
    </row>
    <row r="642" spans="1:4">
      <c r="A642" s="2"/>
      <c r="B642" s="2"/>
      <c r="C642" s="2"/>
      <c r="D642" s="2"/>
    </row>
    <row r="643" spans="1:4">
      <c r="A643" s="2"/>
      <c r="B643" s="2"/>
      <c r="C643" s="2"/>
      <c r="D643" s="2"/>
    </row>
    <row r="644" spans="1:4">
      <c r="A644" s="2" t="s">
        <v>216</v>
      </c>
      <c r="B644" s="2" t="s">
        <v>217</v>
      </c>
      <c r="C644" s="2">
        <v>700000</v>
      </c>
      <c r="D644" s="2">
        <v>700</v>
      </c>
    </row>
    <row r="645" spans="1:4" ht="30">
      <c r="A645" s="2"/>
      <c r="B645" s="2" t="s">
        <v>386</v>
      </c>
      <c r="C645" s="2"/>
      <c r="D645" s="2"/>
    </row>
    <row r="646" spans="1:4">
      <c r="A646" s="7" t="s">
        <v>220</v>
      </c>
      <c r="B646" s="7" t="s">
        <v>293</v>
      </c>
      <c r="C646" s="7">
        <f>SUM(C644:C645)</f>
        <v>700000</v>
      </c>
      <c r="D646" s="7">
        <f>SUM(D644:D645)</f>
        <v>700</v>
      </c>
    </row>
    <row r="647" spans="1:4">
      <c r="A647" s="2"/>
      <c r="B647" s="2"/>
      <c r="C647" s="2"/>
      <c r="D647" s="2"/>
    </row>
    <row r="648" spans="1:4">
      <c r="A648" s="2"/>
      <c r="B648" s="4" t="s">
        <v>271</v>
      </c>
      <c r="C648" s="4">
        <f>C646</f>
        <v>700000</v>
      </c>
      <c r="D648" s="4">
        <f>D646</f>
        <v>700</v>
      </c>
    </row>
    <row r="649" spans="1:4">
      <c r="A649" s="2"/>
      <c r="B649" s="2"/>
      <c r="C649" s="2"/>
      <c r="D649" s="2"/>
    </row>
    <row r="650" spans="1:4">
      <c r="A650" s="2"/>
      <c r="B650" s="2"/>
      <c r="C650" s="2"/>
      <c r="D650" s="2"/>
    </row>
    <row r="651" spans="1:4">
      <c r="A651" s="2"/>
      <c r="B651" s="2"/>
      <c r="C651" s="2"/>
      <c r="D651" s="2"/>
    </row>
    <row r="652" spans="1:4">
      <c r="A652" s="2"/>
      <c r="B652" s="6" t="s">
        <v>317</v>
      </c>
      <c r="C652" s="2"/>
      <c r="D652" s="2"/>
    </row>
    <row r="653" spans="1:4">
      <c r="A653" s="2"/>
      <c r="B653" s="2"/>
      <c r="C653" s="2"/>
      <c r="D653" s="2"/>
    </row>
    <row r="654" spans="1:4">
      <c r="A654" s="37">
        <v>33</v>
      </c>
      <c r="B654" s="2" t="s">
        <v>38</v>
      </c>
      <c r="C654" s="2"/>
      <c r="D654" s="2"/>
    </row>
    <row r="655" spans="1:4">
      <c r="A655" s="2" t="s">
        <v>124</v>
      </c>
      <c r="B655" s="2" t="s">
        <v>125</v>
      </c>
      <c r="C655" s="2">
        <v>1455000</v>
      </c>
      <c r="D655" s="2">
        <v>1455</v>
      </c>
    </row>
    <row r="656" spans="1:4">
      <c r="A656" s="2"/>
      <c r="B656" s="2" t="s">
        <v>387</v>
      </c>
      <c r="C656" s="2"/>
      <c r="D656" s="2"/>
    </row>
    <row r="657" spans="1:4">
      <c r="A657" s="2"/>
      <c r="B657" s="2" t="s">
        <v>318</v>
      </c>
      <c r="C657" s="2"/>
      <c r="D657" s="2"/>
    </row>
    <row r="658" spans="1:4">
      <c r="A658" s="7" t="s">
        <v>52</v>
      </c>
      <c r="B658" s="7" t="s">
        <v>53</v>
      </c>
      <c r="C658" s="7">
        <f>SUM(C655:C657)</f>
        <v>1455000</v>
      </c>
      <c r="D658" s="7">
        <f>SUM(D655:D657)</f>
        <v>1455</v>
      </c>
    </row>
    <row r="659" spans="1:4">
      <c r="A659" s="2"/>
      <c r="B659" s="2"/>
      <c r="C659" s="2"/>
      <c r="D659" s="2"/>
    </row>
    <row r="660" spans="1:4">
      <c r="A660" s="2"/>
      <c r="B660" s="4" t="s">
        <v>163</v>
      </c>
      <c r="C660" s="4">
        <f>C658</f>
        <v>1455000</v>
      </c>
      <c r="D660" s="4">
        <f>D658</f>
        <v>1455</v>
      </c>
    </row>
    <row r="661" spans="1:4">
      <c r="A661" s="2"/>
      <c r="B661" s="2"/>
      <c r="C661" s="2"/>
      <c r="D661" s="2"/>
    </row>
    <row r="662" spans="1:4">
      <c r="A662" s="2"/>
      <c r="B662" s="2"/>
      <c r="C662" s="2"/>
      <c r="D662" s="2"/>
    </row>
    <row r="663" spans="1:4">
      <c r="A663" s="2"/>
      <c r="B663" s="2"/>
      <c r="C663" s="2"/>
      <c r="D663" s="2"/>
    </row>
    <row r="664" spans="1:4">
      <c r="A664" s="2"/>
      <c r="B664" s="2"/>
      <c r="C664" s="2"/>
      <c r="D664" s="2"/>
    </row>
    <row r="665" spans="1:4">
      <c r="A665" s="2"/>
      <c r="B665" s="2"/>
      <c r="C665" s="2"/>
      <c r="D665" s="2"/>
    </row>
    <row r="666" spans="1:4">
      <c r="A666" s="2"/>
      <c r="B666" s="2"/>
      <c r="C666" s="2"/>
      <c r="D666" s="2"/>
    </row>
    <row r="667" spans="1:4">
      <c r="A667" s="2"/>
      <c r="B667" s="2"/>
      <c r="C667" s="2"/>
      <c r="D667" s="2"/>
    </row>
    <row r="668" spans="1:4">
      <c r="A668" s="2"/>
      <c r="B668" s="2"/>
      <c r="C668" s="2"/>
      <c r="D668" s="2"/>
    </row>
    <row r="669" spans="1:4">
      <c r="A669" s="2"/>
      <c r="B669" s="2"/>
      <c r="C669" s="2"/>
      <c r="D669" s="2"/>
    </row>
    <row r="670" spans="1:4">
      <c r="A670" s="2"/>
      <c r="B670" s="2"/>
      <c r="C670" s="2"/>
      <c r="D670" s="2"/>
    </row>
    <row r="671" spans="1:4" ht="64.5">
      <c r="A671" s="5" t="s">
        <v>1</v>
      </c>
      <c r="B671" s="5" t="s">
        <v>0</v>
      </c>
      <c r="C671" s="5" t="s">
        <v>2</v>
      </c>
      <c r="D671" s="5" t="s">
        <v>413</v>
      </c>
    </row>
    <row r="672" spans="1:4">
      <c r="A672" s="18"/>
      <c r="B672" s="18"/>
      <c r="C672" s="18"/>
      <c r="D672" s="18">
        <v>16</v>
      </c>
    </row>
    <row r="673" spans="1:4">
      <c r="A673" s="18"/>
      <c r="B673" s="13" t="s">
        <v>319</v>
      </c>
      <c r="C673" s="18"/>
      <c r="D673" s="18"/>
    </row>
    <row r="674" spans="1:4">
      <c r="A674" s="18"/>
      <c r="B674" s="18"/>
      <c r="C674" s="18"/>
      <c r="D674" s="18"/>
    </row>
    <row r="675" spans="1:4">
      <c r="A675" s="20" t="s">
        <v>30</v>
      </c>
      <c r="B675" s="20" t="s">
        <v>31</v>
      </c>
      <c r="C675" s="15"/>
      <c r="D675" s="15"/>
    </row>
    <row r="676" spans="1:4">
      <c r="A676" s="15" t="s">
        <v>34</v>
      </c>
      <c r="B676" s="15" t="s">
        <v>35</v>
      </c>
      <c r="C676" s="15">
        <v>35000</v>
      </c>
      <c r="D676" s="15">
        <v>35</v>
      </c>
    </row>
    <row r="677" spans="1:4">
      <c r="A677" s="15"/>
      <c r="B677" s="15" t="s">
        <v>314</v>
      </c>
      <c r="C677" s="15"/>
      <c r="D677" s="15"/>
    </row>
    <row r="678" spans="1:4">
      <c r="A678" s="20" t="s">
        <v>37</v>
      </c>
      <c r="B678" s="20" t="s">
        <v>38</v>
      </c>
      <c r="C678" s="15"/>
      <c r="D678" s="15"/>
    </row>
    <row r="679" spans="1:4">
      <c r="A679" s="15" t="s">
        <v>65</v>
      </c>
      <c r="B679" s="15" t="s">
        <v>100</v>
      </c>
      <c r="C679" s="15">
        <v>140000</v>
      </c>
      <c r="D679" s="15">
        <v>140</v>
      </c>
    </row>
    <row r="680" spans="1:4">
      <c r="A680" s="15"/>
      <c r="B680" s="15" t="s">
        <v>320</v>
      </c>
      <c r="C680" s="15"/>
      <c r="D680" s="15"/>
    </row>
    <row r="681" spans="1:4">
      <c r="A681" s="15" t="s">
        <v>477</v>
      </c>
      <c r="B681" s="15" t="s">
        <v>476</v>
      </c>
      <c r="C681" s="15">
        <v>18000</v>
      </c>
      <c r="D681" s="15">
        <v>18</v>
      </c>
    </row>
    <row r="682" spans="1:4">
      <c r="A682" s="15" t="s">
        <v>478</v>
      </c>
      <c r="B682" s="15" t="s">
        <v>479</v>
      </c>
      <c r="C682" s="15">
        <v>6000000</v>
      </c>
      <c r="D682" s="15">
        <v>600</v>
      </c>
    </row>
    <row r="683" spans="1:4">
      <c r="A683" s="20" t="s">
        <v>128</v>
      </c>
      <c r="B683" s="20" t="s">
        <v>129</v>
      </c>
      <c r="C683" s="15"/>
      <c r="D683" s="15"/>
    </row>
    <row r="684" spans="1:4">
      <c r="A684" s="15" t="s">
        <v>50</v>
      </c>
      <c r="B684" s="15" t="s">
        <v>480</v>
      </c>
      <c r="C684" s="15">
        <v>47000</v>
      </c>
      <c r="D684" s="15">
        <v>47</v>
      </c>
    </row>
    <row r="685" spans="1:4">
      <c r="A685" s="21" t="s">
        <v>52</v>
      </c>
      <c r="B685" s="21" t="s">
        <v>131</v>
      </c>
      <c r="C685" s="21">
        <f>SUM(C676:C684)</f>
        <v>6240000</v>
      </c>
      <c r="D685" s="21">
        <v>6240</v>
      </c>
    </row>
    <row r="686" spans="1:4">
      <c r="A686" s="15"/>
      <c r="B686" s="15"/>
      <c r="C686" s="15"/>
      <c r="D686" s="15"/>
    </row>
    <row r="687" spans="1:4">
      <c r="A687" s="15"/>
      <c r="B687" s="22" t="s">
        <v>163</v>
      </c>
      <c r="C687" s="22">
        <f>C685</f>
        <v>6240000</v>
      </c>
      <c r="D687" s="22">
        <f>D685</f>
        <v>6240</v>
      </c>
    </row>
    <row r="688" spans="1:4">
      <c r="A688" s="2"/>
      <c r="B688" s="2"/>
      <c r="C688" s="2"/>
      <c r="D688" s="2"/>
    </row>
    <row r="689" spans="1:4">
      <c r="A689" s="2" t="s">
        <v>321</v>
      </c>
      <c r="B689" s="2" t="s">
        <v>322</v>
      </c>
      <c r="C689" s="2"/>
      <c r="D689" s="2"/>
    </row>
    <row r="690" spans="1:4">
      <c r="A690" s="2"/>
      <c r="B690" s="2"/>
      <c r="C690" s="2"/>
      <c r="D690" s="2"/>
    </row>
    <row r="691" spans="1:4">
      <c r="A691" s="2" t="s">
        <v>216</v>
      </c>
      <c r="B691" s="2" t="s">
        <v>323</v>
      </c>
      <c r="C691" s="2">
        <v>240000</v>
      </c>
      <c r="D691" s="2">
        <v>240</v>
      </c>
    </row>
    <row r="692" spans="1:4">
      <c r="A692" s="2"/>
      <c r="B692" s="2" t="s">
        <v>388</v>
      </c>
      <c r="C692" s="2"/>
      <c r="D692" s="2"/>
    </row>
    <row r="693" spans="1:4">
      <c r="A693" s="2" t="s">
        <v>173</v>
      </c>
      <c r="B693" s="2" t="s">
        <v>174</v>
      </c>
      <c r="C693" s="2"/>
      <c r="D693" s="2"/>
    </row>
    <row r="694" spans="1:4">
      <c r="A694" s="2"/>
      <c r="B694" s="2"/>
      <c r="C694" s="2"/>
      <c r="D694" s="2"/>
    </row>
    <row r="695" spans="1:4">
      <c r="A695" s="7" t="s">
        <v>220</v>
      </c>
      <c r="B695" s="7" t="s">
        <v>178</v>
      </c>
      <c r="C695" s="7">
        <f>SUM(C689:C693)</f>
        <v>240000</v>
      </c>
      <c r="D695" s="7">
        <f>SUM(D689:D693)</f>
        <v>240</v>
      </c>
    </row>
    <row r="696" spans="1:4">
      <c r="A696" s="2"/>
      <c r="B696" s="2"/>
      <c r="C696" s="2"/>
      <c r="D696" s="2"/>
    </row>
    <row r="697" spans="1:4">
      <c r="A697" s="2"/>
      <c r="B697" s="4" t="s">
        <v>324</v>
      </c>
      <c r="C697" s="4">
        <f>C695</f>
        <v>240000</v>
      </c>
      <c r="D697" s="4">
        <f>D695</f>
        <v>240</v>
      </c>
    </row>
    <row r="698" spans="1:4">
      <c r="A698" s="2"/>
      <c r="B698" s="2"/>
      <c r="C698" s="2"/>
      <c r="D698" s="2"/>
    </row>
    <row r="699" spans="1:4">
      <c r="A699" s="2"/>
      <c r="B699" s="2"/>
      <c r="C699" s="2"/>
      <c r="D699" s="2"/>
    </row>
    <row r="700" spans="1:4">
      <c r="A700" s="2"/>
      <c r="B700" s="2"/>
      <c r="C700" s="2"/>
      <c r="D700" s="2"/>
    </row>
    <row r="701" spans="1:4">
      <c r="A701" s="2"/>
      <c r="B701" s="2"/>
      <c r="C701" s="2"/>
      <c r="D701" s="2"/>
    </row>
    <row r="702" spans="1:4">
      <c r="A702" s="2"/>
      <c r="B702" s="6" t="s">
        <v>325</v>
      </c>
      <c r="C702" s="2"/>
      <c r="D702" s="2"/>
    </row>
    <row r="703" spans="1:4">
      <c r="A703" s="2"/>
      <c r="B703" s="2"/>
      <c r="C703" s="2"/>
      <c r="D703" s="2"/>
    </row>
    <row r="704" spans="1:4">
      <c r="A704" s="2" t="s">
        <v>37</v>
      </c>
      <c r="B704" s="2" t="s">
        <v>38</v>
      </c>
      <c r="C704" s="2">
        <v>30000</v>
      </c>
      <c r="D704" s="2">
        <v>30</v>
      </c>
    </row>
    <row r="705" spans="1:4">
      <c r="A705" s="2" t="s">
        <v>124</v>
      </c>
      <c r="B705" s="2" t="s">
        <v>125</v>
      </c>
      <c r="C705" s="2"/>
      <c r="D705" s="2"/>
    </row>
    <row r="706" spans="1:4">
      <c r="A706" s="7" t="s">
        <v>52</v>
      </c>
      <c r="B706" s="7" t="s">
        <v>90</v>
      </c>
      <c r="C706" s="7">
        <f>SUM(C704:C705)</f>
        <v>30000</v>
      </c>
      <c r="D706" s="7">
        <f>SUM(D704:D705)</f>
        <v>30</v>
      </c>
    </row>
    <row r="707" spans="1:4">
      <c r="A707" s="2"/>
      <c r="B707" s="2"/>
      <c r="C707" s="2"/>
      <c r="D707" s="2"/>
    </row>
    <row r="708" spans="1:4">
      <c r="A708" s="2"/>
      <c r="B708" s="4" t="s">
        <v>163</v>
      </c>
      <c r="C708" s="4">
        <f>C706</f>
        <v>30000</v>
      </c>
      <c r="D708" s="4">
        <f>D706</f>
        <v>30</v>
      </c>
    </row>
    <row r="709" spans="1:4">
      <c r="A709" s="2"/>
      <c r="B709" s="2"/>
      <c r="C709" s="2"/>
      <c r="D709" s="2"/>
    </row>
    <row r="710" spans="1:4">
      <c r="A710" s="2"/>
      <c r="B710" s="2"/>
      <c r="C710" s="2"/>
      <c r="D710" s="2"/>
    </row>
    <row r="711" spans="1:4">
      <c r="A711" s="2"/>
      <c r="B711" s="2"/>
      <c r="C711" s="2"/>
      <c r="D711" s="2"/>
    </row>
    <row r="712" spans="1:4">
      <c r="A712" s="2"/>
      <c r="B712" s="2"/>
      <c r="C712" s="2"/>
      <c r="D712" s="2"/>
    </row>
    <row r="713" spans="1:4">
      <c r="A713" s="2"/>
      <c r="B713" s="2"/>
      <c r="C713" s="2"/>
      <c r="D713" s="2"/>
    </row>
    <row r="714" spans="1:4">
      <c r="A714" s="2"/>
      <c r="B714" s="2"/>
      <c r="C714" s="2"/>
      <c r="D714" s="2"/>
    </row>
    <row r="715" spans="1:4">
      <c r="A715" s="2"/>
      <c r="B715" s="2"/>
      <c r="C715" s="2"/>
      <c r="D715" s="2"/>
    </row>
    <row r="716" spans="1:4">
      <c r="A716" s="2"/>
      <c r="B716" s="2"/>
      <c r="C716" s="2"/>
      <c r="D716" s="2"/>
    </row>
    <row r="717" spans="1:4">
      <c r="A717" s="2"/>
      <c r="B717" s="2"/>
      <c r="C717" s="2"/>
      <c r="D717" s="2"/>
    </row>
    <row r="718" spans="1:4" ht="64.5">
      <c r="A718" s="5" t="s">
        <v>1</v>
      </c>
      <c r="B718" s="5" t="s">
        <v>0</v>
      </c>
      <c r="C718" s="5" t="s">
        <v>2</v>
      </c>
      <c r="D718" s="5" t="s">
        <v>413</v>
      </c>
    </row>
    <row r="719" spans="1:4">
      <c r="A719" s="18"/>
      <c r="B719" s="13" t="s">
        <v>326</v>
      </c>
      <c r="C719" s="18"/>
      <c r="D719" s="18">
        <v>17</v>
      </c>
    </row>
    <row r="720" spans="1:4">
      <c r="A720" s="17" t="s">
        <v>93</v>
      </c>
      <c r="B720" s="17" t="s">
        <v>12</v>
      </c>
      <c r="C720" s="18"/>
      <c r="D720" s="18"/>
    </row>
    <row r="721" spans="1:4">
      <c r="A721" s="15" t="s">
        <v>4</v>
      </c>
      <c r="B721" s="15" t="s">
        <v>94</v>
      </c>
      <c r="C721" s="15">
        <v>4353828</v>
      </c>
      <c r="D721" s="15">
        <v>4354</v>
      </c>
    </row>
    <row r="722" spans="1:4">
      <c r="A722" s="15"/>
      <c r="B722" s="15" t="s">
        <v>481</v>
      </c>
      <c r="C722" s="15"/>
      <c r="D722" s="15"/>
    </row>
    <row r="723" spans="1:4">
      <c r="A723" s="15"/>
      <c r="B723" s="15" t="s">
        <v>482</v>
      </c>
      <c r="C723" s="15"/>
      <c r="D723" s="15"/>
    </row>
    <row r="724" spans="1:4">
      <c r="A724" s="15"/>
      <c r="B724" s="15" t="s">
        <v>483</v>
      </c>
      <c r="C724" s="15"/>
      <c r="D724" s="15"/>
    </row>
    <row r="725" spans="1:4">
      <c r="A725" s="15" t="s">
        <v>108</v>
      </c>
      <c r="B725" s="15" t="s">
        <v>484</v>
      </c>
      <c r="C725" s="15">
        <v>732207</v>
      </c>
      <c r="D725" s="15">
        <v>732</v>
      </c>
    </row>
    <row r="726" spans="1:4">
      <c r="A726" s="15" t="s">
        <v>7</v>
      </c>
      <c r="B726" s="15" t="s">
        <v>8</v>
      </c>
      <c r="C726" s="15">
        <v>175000</v>
      </c>
      <c r="D726" s="15">
        <v>175</v>
      </c>
    </row>
    <row r="727" spans="1:4">
      <c r="A727" s="15"/>
      <c r="B727" s="15" t="s">
        <v>485</v>
      </c>
      <c r="C727" s="15"/>
      <c r="D727" s="15"/>
    </row>
    <row r="728" spans="1:4">
      <c r="A728" s="15"/>
      <c r="B728" s="15" t="s">
        <v>486</v>
      </c>
      <c r="C728" s="15"/>
      <c r="D728" s="15"/>
    </row>
    <row r="729" spans="1:4">
      <c r="A729" s="15" t="s">
        <v>9</v>
      </c>
      <c r="B729" s="15" t="s">
        <v>10</v>
      </c>
      <c r="C729" s="15"/>
      <c r="D729" s="15"/>
    </row>
    <row r="730" spans="1:4">
      <c r="A730" s="15"/>
      <c r="B730" s="15" t="s">
        <v>389</v>
      </c>
      <c r="C730" s="15">
        <v>110000</v>
      </c>
      <c r="D730" s="15">
        <v>110</v>
      </c>
    </row>
    <row r="731" spans="1:4">
      <c r="A731" s="21" t="s">
        <v>96</v>
      </c>
      <c r="B731" s="21" t="s">
        <v>116</v>
      </c>
      <c r="C731" s="21">
        <f>SUM(C721:C730)</f>
        <v>5371035</v>
      </c>
      <c r="D731" s="21">
        <f>SUM(D721:D730)</f>
        <v>5371</v>
      </c>
    </row>
    <row r="732" spans="1:4">
      <c r="A732" s="26" t="s">
        <v>22</v>
      </c>
      <c r="B732" s="15" t="s">
        <v>487</v>
      </c>
      <c r="C732" s="26">
        <v>1135970</v>
      </c>
      <c r="D732" s="26">
        <v>1136</v>
      </c>
    </row>
    <row r="733" spans="1:4">
      <c r="A733" s="26" t="s">
        <v>55</v>
      </c>
      <c r="B733" s="26" t="s">
        <v>98</v>
      </c>
      <c r="C733" s="26"/>
      <c r="D733" s="26"/>
    </row>
    <row r="734" spans="1:4">
      <c r="A734" s="26"/>
      <c r="B734" s="15" t="s">
        <v>488</v>
      </c>
      <c r="C734" s="26">
        <v>30243</v>
      </c>
      <c r="D734" s="26">
        <v>30</v>
      </c>
    </row>
    <row r="735" spans="1:4">
      <c r="A735" s="26" t="s">
        <v>57</v>
      </c>
      <c r="B735" s="26" t="s">
        <v>224</v>
      </c>
      <c r="C735" s="26"/>
      <c r="D735" s="26"/>
    </row>
    <row r="736" spans="1:4">
      <c r="A736" s="26"/>
      <c r="B736" s="15" t="s">
        <v>489</v>
      </c>
      <c r="C736" s="26">
        <v>32403</v>
      </c>
      <c r="D736" s="26">
        <v>33</v>
      </c>
    </row>
    <row r="737" spans="1:4">
      <c r="A737" s="21" t="s">
        <v>20</v>
      </c>
      <c r="B737" s="21" t="s">
        <v>225</v>
      </c>
      <c r="C737" s="21">
        <f>SUM(C732:C736)</f>
        <v>1198616</v>
      </c>
      <c r="D737" s="21">
        <f>SUM(D732:D736)</f>
        <v>1199</v>
      </c>
    </row>
    <row r="738" spans="1:4">
      <c r="A738" s="20" t="s">
        <v>61</v>
      </c>
      <c r="B738" s="20" t="s">
        <v>62</v>
      </c>
      <c r="C738" s="15"/>
      <c r="D738" s="15"/>
    </row>
    <row r="739" spans="1:4">
      <c r="A739" s="15" t="s">
        <v>24</v>
      </c>
      <c r="B739" s="15" t="s">
        <v>88</v>
      </c>
      <c r="C739" s="15">
        <v>24000</v>
      </c>
      <c r="D739" s="15">
        <v>24</v>
      </c>
    </row>
    <row r="740" spans="1:4" s="3" customFormat="1">
      <c r="A740" s="15"/>
      <c r="B740" s="15" t="s">
        <v>327</v>
      </c>
      <c r="C740" s="15"/>
      <c r="D740" s="15"/>
    </row>
    <row r="741" spans="1:4">
      <c r="A741" s="15" t="s">
        <v>59</v>
      </c>
      <c r="B741" s="15" t="s">
        <v>117</v>
      </c>
      <c r="C741" s="15"/>
      <c r="D741" s="15"/>
    </row>
    <row r="742" spans="1:4">
      <c r="A742" s="2"/>
      <c r="B742" s="52" t="s">
        <v>572</v>
      </c>
      <c r="C742" s="2">
        <v>70000</v>
      </c>
      <c r="D742" s="2">
        <v>70</v>
      </c>
    </row>
    <row r="743" spans="1:4">
      <c r="A743" s="20" t="s">
        <v>30</v>
      </c>
      <c r="B743" s="20" t="s">
        <v>31</v>
      </c>
      <c r="C743" s="15"/>
      <c r="D743" s="15"/>
    </row>
    <row r="744" spans="1:4">
      <c r="A744" s="15" t="s">
        <v>34</v>
      </c>
      <c r="B744" s="15" t="s">
        <v>35</v>
      </c>
      <c r="C744" s="15">
        <v>95000</v>
      </c>
      <c r="D744" s="15">
        <v>95</v>
      </c>
    </row>
    <row r="745" spans="1:4">
      <c r="A745" s="15"/>
      <c r="B745" s="15" t="s">
        <v>328</v>
      </c>
      <c r="C745" s="15"/>
      <c r="D745" s="15"/>
    </row>
    <row r="746" spans="1:4">
      <c r="A746" s="20" t="s">
        <v>37</v>
      </c>
      <c r="B746" s="20" t="s">
        <v>38</v>
      </c>
      <c r="C746" s="15"/>
      <c r="D746" s="15"/>
    </row>
    <row r="747" spans="1:4">
      <c r="A747" s="15" t="s">
        <v>65</v>
      </c>
      <c r="B747" s="15" t="s">
        <v>100</v>
      </c>
      <c r="C747" s="15">
        <v>170000</v>
      </c>
      <c r="D747" s="15">
        <v>170</v>
      </c>
    </row>
    <row r="748" spans="1:4">
      <c r="A748" s="15"/>
      <c r="B748" s="15" t="s">
        <v>329</v>
      </c>
      <c r="C748" s="15"/>
      <c r="D748" s="15"/>
    </row>
    <row r="749" spans="1:4">
      <c r="A749" s="15" t="s">
        <v>68</v>
      </c>
      <c r="B749" s="15" t="s">
        <v>332</v>
      </c>
      <c r="C749" s="15">
        <v>50000</v>
      </c>
      <c r="D749" s="15">
        <v>50</v>
      </c>
    </row>
    <row r="750" spans="1:4">
      <c r="A750" s="15" t="s">
        <v>40</v>
      </c>
      <c r="B750" s="15" t="s">
        <v>41</v>
      </c>
      <c r="C750" s="15">
        <v>70000</v>
      </c>
      <c r="D750" s="15">
        <v>70</v>
      </c>
    </row>
    <row r="751" spans="1:4">
      <c r="A751" s="20"/>
      <c r="B751" s="20" t="s">
        <v>330</v>
      </c>
      <c r="C751" s="15"/>
      <c r="D751" s="15"/>
    </row>
    <row r="752" spans="1:4">
      <c r="A752" s="15"/>
      <c r="B752" s="15" t="s">
        <v>331</v>
      </c>
      <c r="C752" s="15"/>
      <c r="D752" s="15"/>
    </row>
    <row r="753" spans="1:4">
      <c r="A753" s="15" t="s">
        <v>43</v>
      </c>
      <c r="B753" s="15" t="s">
        <v>390</v>
      </c>
      <c r="C753" s="15"/>
      <c r="D753" s="15"/>
    </row>
    <row r="754" spans="1:4">
      <c r="A754" s="15" t="s">
        <v>45</v>
      </c>
      <c r="B754" s="15" t="s">
        <v>391</v>
      </c>
      <c r="C754" s="15">
        <v>20000</v>
      </c>
      <c r="D754" s="15">
        <v>20</v>
      </c>
    </row>
    <row r="755" spans="1:4">
      <c r="A755" s="20" t="s">
        <v>128</v>
      </c>
      <c r="B755" s="20" t="s">
        <v>129</v>
      </c>
      <c r="C755" s="15"/>
      <c r="D755" s="15"/>
    </row>
    <row r="756" spans="1:4">
      <c r="A756" s="15" t="s">
        <v>50</v>
      </c>
      <c r="B756" s="15" t="s">
        <v>130</v>
      </c>
      <c r="C756" s="15">
        <v>129000</v>
      </c>
      <c r="D756" s="15">
        <v>129</v>
      </c>
    </row>
    <row r="757" spans="1:4">
      <c r="A757" s="21" t="s">
        <v>52</v>
      </c>
      <c r="B757" s="21" t="s">
        <v>131</v>
      </c>
      <c r="C757" s="21">
        <f>SUM(C739:C756)</f>
        <v>628000</v>
      </c>
      <c r="D757" s="21">
        <f>SUM(D739:D756)</f>
        <v>628</v>
      </c>
    </row>
    <row r="758" spans="1:4">
      <c r="A758" s="15"/>
      <c r="B758" s="22" t="s">
        <v>163</v>
      </c>
      <c r="C758" s="22">
        <f>C731+C737+C757</f>
        <v>7197651</v>
      </c>
      <c r="D758" s="22">
        <f>D731+D737+D757</f>
        <v>7198</v>
      </c>
    </row>
    <row r="759" spans="1:4">
      <c r="A759" s="15"/>
      <c r="B759" s="22"/>
      <c r="C759" s="22"/>
      <c r="D759" s="22"/>
    </row>
    <row r="760" spans="1:4">
      <c r="A760" s="15"/>
      <c r="B760" s="22"/>
      <c r="C760" s="22"/>
      <c r="D760" s="22"/>
    </row>
    <row r="761" spans="1:4">
      <c r="A761" s="2"/>
      <c r="B761" s="2"/>
      <c r="C761" s="2"/>
      <c r="D761" s="2"/>
    </row>
    <row r="762" spans="1:4" ht="64.5">
      <c r="A762" s="5" t="s">
        <v>1</v>
      </c>
      <c r="B762" s="5" t="s">
        <v>0</v>
      </c>
      <c r="C762" s="5" t="s">
        <v>2</v>
      </c>
      <c r="D762" s="5" t="s">
        <v>413</v>
      </c>
    </row>
    <row r="763" spans="1:4">
      <c r="A763" s="18"/>
      <c r="B763" s="18"/>
      <c r="C763" s="18"/>
      <c r="D763" s="18">
        <v>18</v>
      </c>
    </row>
    <row r="764" spans="1:4">
      <c r="A764" s="18"/>
      <c r="B764" s="13" t="s">
        <v>333</v>
      </c>
      <c r="C764" s="18"/>
      <c r="D764" s="18"/>
    </row>
    <row r="765" spans="1:4">
      <c r="A765" s="18"/>
      <c r="B765" s="18"/>
      <c r="C765" s="18"/>
      <c r="D765" s="18"/>
    </row>
    <row r="766" spans="1:4">
      <c r="A766" s="20" t="s">
        <v>37</v>
      </c>
      <c r="B766" s="20" t="s">
        <v>38</v>
      </c>
      <c r="C766" s="15"/>
      <c r="D766" s="15"/>
    </row>
    <row r="767" spans="1:4">
      <c r="A767" s="15" t="s">
        <v>124</v>
      </c>
      <c r="B767" s="15" t="s">
        <v>125</v>
      </c>
      <c r="C767" s="15">
        <v>151200</v>
      </c>
      <c r="D767" s="15">
        <v>151</v>
      </c>
    </row>
    <row r="768" spans="1:4">
      <c r="A768" s="15"/>
      <c r="B768" s="15" t="s">
        <v>392</v>
      </c>
      <c r="C768" s="15"/>
      <c r="D768" s="15"/>
    </row>
    <row r="769" spans="1:4">
      <c r="A769" s="21" t="s">
        <v>52</v>
      </c>
      <c r="B769" s="21" t="s">
        <v>131</v>
      </c>
      <c r="C769" s="21">
        <f>SUM(C767:C768)</f>
        <v>151200</v>
      </c>
      <c r="D769" s="21">
        <f>SUM(D767:D768)</f>
        <v>151</v>
      </c>
    </row>
    <row r="770" spans="1:4">
      <c r="A770" s="15"/>
      <c r="B770" s="15"/>
      <c r="C770" s="15"/>
      <c r="D770" s="15"/>
    </row>
    <row r="771" spans="1:4">
      <c r="A771" s="15"/>
      <c r="B771" s="22" t="s">
        <v>163</v>
      </c>
      <c r="C771" s="22">
        <f>C769</f>
        <v>151200</v>
      </c>
      <c r="D771" s="22">
        <f>D769</f>
        <v>151</v>
      </c>
    </row>
    <row r="772" spans="1:4">
      <c r="A772" s="2"/>
      <c r="B772" s="2"/>
      <c r="C772" s="2"/>
      <c r="D772" s="2"/>
    </row>
    <row r="773" spans="1:4">
      <c r="A773" s="2"/>
      <c r="B773" s="2"/>
      <c r="C773" s="2"/>
      <c r="D773" s="2"/>
    </row>
    <row r="774" spans="1:4">
      <c r="A774" s="2"/>
      <c r="B774" s="6" t="s">
        <v>334</v>
      </c>
      <c r="C774" s="2"/>
      <c r="D774" s="2"/>
    </row>
    <row r="775" spans="1:4">
      <c r="A775" s="2"/>
      <c r="B775" s="2"/>
      <c r="C775" s="2"/>
      <c r="D775" s="2"/>
    </row>
    <row r="776" spans="1:4">
      <c r="A776" s="2" t="s">
        <v>144</v>
      </c>
      <c r="B776" s="2" t="s">
        <v>335</v>
      </c>
      <c r="C776" s="2">
        <v>100000</v>
      </c>
      <c r="D776" s="2">
        <v>100</v>
      </c>
    </row>
    <row r="777" spans="1:4">
      <c r="A777" s="2"/>
      <c r="B777" s="2" t="s">
        <v>336</v>
      </c>
      <c r="C777" s="2"/>
      <c r="D777" s="2"/>
    </row>
    <row r="778" spans="1:4">
      <c r="A778" s="2"/>
      <c r="B778" s="2"/>
      <c r="C778" s="2"/>
      <c r="D778" s="2"/>
    </row>
    <row r="779" spans="1:4">
      <c r="A779" s="7" t="s">
        <v>76</v>
      </c>
      <c r="B779" s="7" t="s">
        <v>77</v>
      </c>
      <c r="C779" s="7">
        <f>SUM(C776:C778)</f>
        <v>100000</v>
      </c>
      <c r="D779" s="7">
        <f>SUM(D776:D778)</f>
        <v>100</v>
      </c>
    </row>
    <row r="780" spans="1:4">
      <c r="A780" s="2"/>
      <c r="B780" s="2"/>
      <c r="C780" s="2"/>
      <c r="D780" s="2"/>
    </row>
    <row r="781" spans="1:4">
      <c r="A781" s="2"/>
      <c r="B781" s="4" t="s">
        <v>80</v>
      </c>
      <c r="C781" s="4">
        <f>C779</f>
        <v>100000</v>
      </c>
      <c r="D781" s="4">
        <f>D779</f>
        <v>100</v>
      </c>
    </row>
    <row r="782" spans="1:4">
      <c r="A782" s="2"/>
      <c r="B782" s="2"/>
      <c r="C782" s="2"/>
      <c r="D782" s="2"/>
    </row>
    <row r="783" spans="1:4">
      <c r="A783" s="2"/>
      <c r="B783" s="2"/>
      <c r="C783" s="2"/>
      <c r="D783" s="2"/>
    </row>
    <row r="784" spans="1:4">
      <c r="A784" s="2"/>
      <c r="B784" s="2"/>
      <c r="C784" s="2"/>
      <c r="D784" s="2"/>
    </row>
    <row r="785" spans="1:4">
      <c r="A785" s="2"/>
      <c r="B785" s="2"/>
      <c r="C785" s="2"/>
      <c r="D785" s="2"/>
    </row>
    <row r="786" spans="1:4">
      <c r="A786" s="2"/>
      <c r="B786" s="2"/>
      <c r="C786" s="2"/>
      <c r="D786" s="2"/>
    </row>
    <row r="787" spans="1:4">
      <c r="A787" s="2"/>
      <c r="B787" s="2"/>
      <c r="C787" s="2"/>
      <c r="D787" s="2"/>
    </row>
    <row r="788" spans="1:4">
      <c r="A788" s="2"/>
      <c r="B788" s="2"/>
      <c r="C788" s="2"/>
      <c r="D788" s="2"/>
    </row>
    <row r="789" spans="1:4">
      <c r="A789" s="2"/>
      <c r="B789" s="2"/>
      <c r="C789" s="2"/>
      <c r="D789" s="2"/>
    </row>
    <row r="790" spans="1:4">
      <c r="A790" s="2"/>
      <c r="B790" s="6" t="s">
        <v>337</v>
      </c>
      <c r="C790" s="2"/>
      <c r="D790" s="2"/>
    </row>
    <row r="791" spans="1:4">
      <c r="A791" s="2"/>
      <c r="B791" s="2"/>
      <c r="C791" s="2"/>
      <c r="D791" s="2"/>
    </row>
    <row r="792" spans="1:4">
      <c r="A792" s="2" t="s">
        <v>338</v>
      </c>
      <c r="B792" s="2" t="s">
        <v>339</v>
      </c>
      <c r="C792" s="2">
        <v>1500000</v>
      </c>
      <c r="D792" s="2">
        <v>1500</v>
      </c>
    </row>
    <row r="793" spans="1:4">
      <c r="A793" s="2"/>
      <c r="B793" s="2" t="s">
        <v>340</v>
      </c>
      <c r="C793" s="2"/>
      <c r="D793" s="2"/>
    </row>
    <row r="794" spans="1:4" ht="30">
      <c r="A794" s="7" t="s">
        <v>164</v>
      </c>
      <c r="B794" s="7" t="s">
        <v>341</v>
      </c>
      <c r="C794" s="7">
        <f>SUM(C792:C793)</f>
        <v>1500000</v>
      </c>
      <c r="D794" s="7">
        <f>SUM(D792:D793)</f>
        <v>1500</v>
      </c>
    </row>
    <row r="795" spans="1:4">
      <c r="A795" s="2"/>
      <c r="B795" s="2"/>
      <c r="C795" s="2"/>
      <c r="D795" s="2"/>
    </row>
    <row r="796" spans="1:4">
      <c r="A796" s="2"/>
      <c r="B796" s="4" t="s">
        <v>80</v>
      </c>
      <c r="C796" s="4">
        <f>C794</f>
        <v>1500000</v>
      </c>
      <c r="D796" s="4">
        <f>D794</f>
        <v>1500</v>
      </c>
    </row>
    <row r="797" spans="1:4">
      <c r="A797" s="2"/>
      <c r="B797" s="2"/>
      <c r="C797" s="2"/>
      <c r="D797" s="2"/>
    </row>
    <row r="798" spans="1:4">
      <c r="A798" s="2"/>
      <c r="B798" s="2"/>
      <c r="C798" s="2"/>
      <c r="D798" s="2"/>
    </row>
    <row r="799" spans="1:4">
      <c r="A799" s="2"/>
      <c r="B799" s="2"/>
      <c r="C799" s="2"/>
      <c r="D799" s="2"/>
    </row>
    <row r="800" spans="1:4">
      <c r="A800" s="2"/>
      <c r="B800" s="2"/>
      <c r="C800" s="2"/>
      <c r="D800" s="2"/>
    </row>
    <row r="801" spans="1:4">
      <c r="A801" s="2"/>
      <c r="B801" s="2"/>
      <c r="C801" s="2"/>
      <c r="D801" s="2"/>
    </row>
    <row r="802" spans="1:4">
      <c r="A802" s="2"/>
      <c r="B802" s="2"/>
      <c r="C802" s="2"/>
      <c r="D802" s="2"/>
    </row>
    <row r="803" spans="1:4">
      <c r="A803" s="2"/>
      <c r="B803" s="2"/>
      <c r="C803" s="2"/>
      <c r="D803" s="2"/>
    </row>
    <row r="804" spans="1:4">
      <c r="A804" s="2"/>
      <c r="B804" s="2"/>
      <c r="C804" s="2"/>
      <c r="D804" s="2"/>
    </row>
    <row r="805" spans="1:4">
      <c r="A805" s="2"/>
      <c r="B805" s="2"/>
      <c r="C805" s="2"/>
      <c r="D805" s="2"/>
    </row>
    <row r="806" spans="1:4">
      <c r="A806" s="2"/>
      <c r="B806" s="2"/>
      <c r="C806" s="2"/>
      <c r="D806" s="2"/>
    </row>
    <row r="807" spans="1:4">
      <c r="A807" s="2"/>
      <c r="B807" s="2"/>
      <c r="C807" s="2"/>
      <c r="D807" s="2"/>
    </row>
    <row r="808" spans="1:4" ht="64.5">
      <c r="A808" s="5" t="s">
        <v>1</v>
      </c>
      <c r="B808" s="5" t="s">
        <v>0</v>
      </c>
      <c r="C808" s="5" t="s">
        <v>2</v>
      </c>
      <c r="D808" s="5" t="s">
        <v>413</v>
      </c>
    </row>
    <row r="809" spans="1:4">
      <c r="A809" s="2"/>
      <c r="B809" s="2"/>
      <c r="C809" s="2"/>
      <c r="D809" s="34">
        <v>19</v>
      </c>
    </row>
    <row r="810" spans="1:4">
      <c r="A810" s="18"/>
      <c r="B810" s="18"/>
      <c r="C810" s="18"/>
      <c r="D810" s="18"/>
    </row>
    <row r="811" spans="1:4">
      <c r="A811" s="18"/>
      <c r="B811" s="13" t="s">
        <v>393</v>
      </c>
      <c r="C811" s="18"/>
      <c r="D811" s="18"/>
    </row>
    <row r="812" spans="1:4">
      <c r="A812" s="18"/>
      <c r="B812" s="18"/>
      <c r="C812" s="18"/>
      <c r="D812" s="18"/>
    </row>
    <row r="813" spans="1:4">
      <c r="A813" s="20" t="s">
        <v>37</v>
      </c>
      <c r="B813" s="20" t="s">
        <v>38</v>
      </c>
      <c r="C813" s="15"/>
      <c r="D813" s="15"/>
    </row>
    <row r="814" spans="1:4">
      <c r="A814" s="15" t="s">
        <v>119</v>
      </c>
      <c r="B814" s="15" t="s">
        <v>120</v>
      </c>
      <c r="C814" s="15">
        <v>13956650</v>
      </c>
      <c r="D814" s="15">
        <v>13957</v>
      </c>
    </row>
    <row r="815" spans="1:4">
      <c r="A815" s="15" t="s">
        <v>39</v>
      </c>
      <c r="B815" s="15" t="s">
        <v>123</v>
      </c>
      <c r="C815" s="15">
        <v>1575803</v>
      </c>
      <c r="D815" s="15">
        <v>1576</v>
      </c>
    </row>
    <row r="816" spans="1:4">
      <c r="A816" s="20" t="s">
        <v>128</v>
      </c>
      <c r="B816" s="20" t="s">
        <v>129</v>
      </c>
      <c r="C816" s="15"/>
      <c r="D816" s="15"/>
    </row>
    <row r="817" spans="1:4">
      <c r="A817" s="15" t="s">
        <v>50</v>
      </c>
      <c r="B817" s="15" t="s">
        <v>130</v>
      </c>
      <c r="C817" s="15">
        <v>4193763</v>
      </c>
      <c r="D817" s="15">
        <v>4193</v>
      </c>
    </row>
    <row r="818" spans="1:4">
      <c r="A818" s="21" t="s">
        <v>52</v>
      </c>
      <c r="B818" s="21" t="s">
        <v>131</v>
      </c>
      <c r="C818" s="21">
        <f>SUM(C814:C817)</f>
        <v>19726216</v>
      </c>
      <c r="D818" s="21">
        <f>SUM(D814:D817)</f>
        <v>19726</v>
      </c>
    </row>
    <row r="819" spans="1:4">
      <c r="A819" s="15"/>
      <c r="B819" s="15"/>
      <c r="C819" s="15"/>
      <c r="D819" s="15"/>
    </row>
    <row r="820" spans="1:4">
      <c r="A820" s="15"/>
      <c r="B820" s="21" t="s">
        <v>400</v>
      </c>
      <c r="C820" s="21">
        <f>C818</f>
        <v>19726216</v>
      </c>
      <c r="D820" s="21">
        <f>D818</f>
        <v>19726</v>
      </c>
    </row>
    <row r="821" spans="1:4">
      <c r="A821" s="15"/>
      <c r="B821" s="26"/>
      <c r="C821" s="22"/>
      <c r="D821" s="22"/>
    </row>
    <row r="822" spans="1:4">
      <c r="A822" s="15"/>
      <c r="B822" s="22" t="s">
        <v>105</v>
      </c>
      <c r="C822" s="22">
        <f>C820</f>
        <v>19726216</v>
      </c>
      <c r="D822" s="22">
        <f>D820</f>
        <v>19726</v>
      </c>
    </row>
    <row r="823" spans="1:4">
      <c r="A823" s="15"/>
      <c r="B823" s="26"/>
      <c r="C823" s="22"/>
      <c r="D823" s="22"/>
    </row>
    <row r="824" spans="1:4">
      <c r="A824" s="2"/>
      <c r="B824" s="2"/>
      <c r="C824" s="2"/>
      <c r="D824" s="2"/>
    </row>
    <row r="825" spans="1:4">
      <c r="A825" s="2" t="s">
        <v>321</v>
      </c>
      <c r="B825" s="2" t="s">
        <v>322</v>
      </c>
      <c r="C825" s="2">
        <v>874680</v>
      </c>
      <c r="D825" s="2">
        <v>875</v>
      </c>
    </row>
    <row r="826" spans="1:4">
      <c r="A826" s="2"/>
      <c r="B826" s="2" t="s">
        <v>394</v>
      </c>
      <c r="C826" s="2"/>
      <c r="D826" s="2"/>
    </row>
    <row r="827" spans="1:4">
      <c r="A827" s="2" t="s">
        <v>173</v>
      </c>
      <c r="B827" s="2" t="s">
        <v>174</v>
      </c>
      <c r="C827" s="2">
        <v>236164</v>
      </c>
      <c r="D827" s="2">
        <v>236</v>
      </c>
    </row>
    <row r="828" spans="1:4">
      <c r="A828" s="7" t="s">
        <v>220</v>
      </c>
      <c r="B828" s="7" t="s">
        <v>178</v>
      </c>
      <c r="C828" s="7">
        <f>SUM(C825:C827)</f>
        <v>1110844</v>
      </c>
      <c r="D828" s="7">
        <f>SUM(D825:D827)</f>
        <v>1111</v>
      </c>
    </row>
    <row r="829" spans="1:4">
      <c r="A829" s="7"/>
      <c r="B829" s="7"/>
      <c r="C829" s="7"/>
      <c r="D829" s="7"/>
    </row>
    <row r="830" spans="1:4">
      <c r="A830" s="2"/>
      <c r="B830" s="4" t="s">
        <v>342</v>
      </c>
      <c r="C830" s="4">
        <f>C828</f>
        <v>1110844</v>
      </c>
      <c r="D830" s="4">
        <f>D828</f>
        <v>1111</v>
      </c>
    </row>
    <row r="831" spans="1:4">
      <c r="A831" s="2"/>
      <c r="B831" s="2"/>
      <c r="C831" s="2"/>
      <c r="D831" s="2"/>
    </row>
    <row r="832" spans="1:4">
      <c r="A832" s="2"/>
      <c r="B832" s="2"/>
      <c r="C832" s="2"/>
      <c r="D832" s="2"/>
    </row>
    <row r="833" spans="1:4">
      <c r="A833" s="2"/>
      <c r="B833" s="6" t="s">
        <v>395</v>
      </c>
      <c r="C833" s="2"/>
      <c r="D833" s="2"/>
    </row>
    <row r="834" spans="1:4">
      <c r="A834" s="2"/>
      <c r="B834" s="2"/>
      <c r="C834" s="2"/>
      <c r="D834" s="2"/>
    </row>
    <row r="835" spans="1:4">
      <c r="A835" s="20" t="s">
        <v>37</v>
      </c>
      <c r="B835" s="20" t="s">
        <v>38</v>
      </c>
      <c r="C835" s="2"/>
      <c r="D835" s="2"/>
    </row>
    <row r="836" spans="1:4">
      <c r="A836" s="15" t="s">
        <v>119</v>
      </c>
      <c r="B836" s="15" t="s">
        <v>120</v>
      </c>
      <c r="C836" s="2">
        <v>5649236</v>
      </c>
      <c r="D836" s="2">
        <v>5649</v>
      </c>
    </row>
    <row r="837" spans="1:4">
      <c r="A837" s="15" t="s">
        <v>39</v>
      </c>
      <c r="B837" s="15" t="s">
        <v>123</v>
      </c>
      <c r="C837" s="2">
        <v>1557000</v>
      </c>
      <c r="D837" s="2">
        <v>1557</v>
      </c>
    </row>
    <row r="838" spans="1:4">
      <c r="A838" s="20" t="s">
        <v>128</v>
      </c>
      <c r="B838" s="20" t="s">
        <v>129</v>
      </c>
      <c r="C838" s="2"/>
      <c r="D838" s="2"/>
    </row>
    <row r="839" spans="1:4">
      <c r="A839" s="15" t="s">
        <v>50</v>
      </c>
      <c r="B839" s="15" t="s">
        <v>130</v>
      </c>
      <c r="C839" s="2">
        <v>1945684</v>
      </c>
      <c r="D839" s="2">
        <v>1946</v>
      </c>
    </row>
    <row r="840" spans="1:4">
      <c r="A840" s="21" t="s">
        <v>52</v>
      </c>
      <c r="B840" s="21" t="s">
        <v>131</v>
      </c>
      <c r="C840" s="7">
        <f>SUM(C836:C839)</f>
        <v>9151920</v>
      </c>
      <c r="D840" s="7">
        <f>SUM(D836:D839)</f>
        <v>9152</v>
      </c>
    </row>
    <row r="841" spans="1:4">
      <c r="A841" s="15"/>
      <c r="B841" s="15"/>
      <c r="C841" s="7"/>
      <c r="D841" s="7"/>
    </row>
    <row r="842" spans="1:4">
      <c r="A842" s="15"/>
      <c r="B842" s="22" t="s">
        <v>163</v>
      </c>
      <c r="C842" s="4">
        <f>C840</f>
        <v>9151920</v>
      </c>
      <c r="D842" s="4">
        <f>D840</f>
        <v>9152</v>
      </c>
    </row>
    <row r="843" spans="1:4">
      <c r="A843" s="2"/>
      <c r="B843" s="2"/>
      <c r="C843" s="2"/>
      <c r="D843" s="2"/>
    </row>
    <row r="844" spans="1:4">
      <c r="A844" s="2"/>
      <c r="B844" s="2"/>
      <c r="C844" s="2"/>
      <c r="D844" s="2"/>
    </row>
    <row r="845" spans="1:4">
      <c r="A845" s="2"/>
      <c r="B845" s="2"/>
      <c r="C845" s="2"/>
      <c r="D845" s="2"/>
    </row>
    <row r="846" spans="1:4">
      <c r="A846" s="2"/>
      <c r="B846" s="2"/>
      <c r="C846" s="2"/>
      <c r="D846" s="2"/>
    </row>
    <row r="847" spans="1:4">
      <c r="A847" s="2"/>
      <c r="B847" s="2"/>
      <c r="C847" s="2"/>
      <c r="D847" s="2"/>
    </row>
    <row r="848" spans="1:4">
      <c r="A848" s="2"/>
      <c r="B848" s="2"/>
      <c r="C848" s="2"/>
      <c r="D848" s="2"/>
    </row>
    <row r="849" spans="1:4">
      <c r="A849" s="2"/>
      <c r="B849" s="2"/>
      <c r="C849" s="2"/>
      <c r="D849" s="2"/>
    </row>
    <row r="850" spans="1:4">
      <c r="A850" s="2"/>
      <c r="B850" s="2"/>
      <c r="C850" s="2"/>
      <c r="D850" s="2"/>
    </row>
    <row r="851" spans="1:4">
      <c r="A851" s="2"/>
      <c r="B851" s="2"/>
      <c r="C851" s="2"/>
      <c r="D851" s="2"/>
    </row>
    <row r="852" spans="1:4" ht="64.5">
      <c r="A852" s="5" t="s">
        <v>1</v>
      </c>
      <c r="B852" s="5" t="s">
        <v>0</v>
      </c>
      <c r="C852" s="5" t="s">
        <v>2</v>
      </c>
      <c r="D852" s="5" t="s">
        <v>413</v>
      </c>
    </row>
    <row r="853" spans="1:4">
      <c r="A853" s="18"/>
      <c r="B853" s="18"/>
      <c r="C853" s="18"/>
      <c r="D853" s="18">
        <v>20</v>
      </c>
    </row>
    <row r="854" spans="1:4">
      <c r="A854" s="18"/>
      <c r="B854" s="13" t="s">
        <v>490</v>
      </c>
      <c r="C854" s="18"/>
      <c r="D854" s="18"/>
    </row>
    <row r="855" spans="1:4">
      <c r="A855" s="18"/>
      <c r="B855" s="39"/>
      <c r="C855" s="18"/>
      <c r="D855" s="18"/>
    </row>
    <row r="856" spans="1:4">
      <c r="A856" s="17" t="s">
        <v>93</v>
      </c>
      <c r="B856" s="17" t="s">
        <v>12</v>
      </c>
      <c r="C856" s="54"/>
      <c r="D856" s="54"/>
    </row>
    <row r="857" spans="1:4">
      <c r="A857" s="15" t="s">
        <v>4</v>
      </c>
      <c r="B857" s="15" t="s">
        <v>94</v>
      </c>
      <c r="C857" s="55">
        <v>2078131</v>
      </c>
      <c r="D857" s="55">
        <v>2078</v>
      </c>
    </row>
    <row r="858" spans="1:4">
      <c r="A858" s="15"/>
      <c r="B858" s="15" t="s">
        <v>491</v>
      </c>
      <c r="C858" s="55"/>
      <c r="D858" s="55"/>
    </row>
    <row r="859" spans="1:4">
      <c r="A859" s="15" t="s">
        <v>7</v>
      </c>
      <c r="B859" s="15" t="s">
        <v>8</v>
      </c>
      <c r="C859" s="55"/>
      <c r="D859" s="55"/>
    </row>
    <row r="860" spans="1:4">
      <c r="A860" s="15"/>
      <c r="B860" s="15" t="s">
        <v>485</v>
      </c>
      <c r="C860" s="55">
        <v>100000</v>
      </c>
      <c r="D860" s="55">
        <v>100</v>
      </c>
    </row>
    <row r="861" spans="1:4">
      <c r="A861" s="15" t="s">
        <v>9</v>
      </c>
      <c r="B861" s="15" t="s">
        <v>10</v>
      </c>
      <c r="C861" s="55"/>
      <c r="D861" s="55"/>
    </row>
    <row r="862" spans="1:4">
      <c r="A862" s="15"/>
      <c r="B862" s="15" t="s">
        <v>189</v>
      </c>
      <c r="C862" s="55">
        <v>25000</v>
      </c>
      <c r="D862" s="55">
        <v>25</v>
      </c>
    </row>
    <row r="863" spans="1:4">
      <c r="A863" s="21" t="s">
        <v>96</v>
      </c>
      <c r="B863" s="21" t="s">
        <v>116</v>
      </c>
      <c r="C863" s="49">
        <f>SUM(C856:C862)</f>
        <v>2203131</v>
      </c>
      <c r="D863" s="49">
        <f>SUM(D856:D862)</f>
        <v>2203</v>
      </c>
    </row>
    <row r="864" spans="1:4">
      <c r="A864" s="26" t="s">
        <v>22</v>
      </c>
      <c r="B864" s="15" t="s">
        <v>492</v>
      </c>
      <c r="C864" s="55">
        <v>457189</v>
      </c>
      <c r="D864" s="55">
        <v>457</v>
      </c>
    </row>
    <row r="865" spans="1:4">
      <c r="A865" s="26" t="s">
        <v>55</v>
      </c>
      <c r="B865" s="26" t="s">
        <v>98</v>
      </c>
      <c r="C865" s="55"/>
      <c r="D865" s="55"/>
    </row>
    <row r="866" spans="1:4">
      <c r="A866" s="26"/>
      <c r="B866" s="15" t="s">
        <v>493</v>
      </c>
      <c r="C866" s="55">
        <v>16520</v>
      </c>
      <c r="D866" s="55">
        <v>17</v>
      </c>
    </row>
    <row r="867" spans="1:4">
      <c r="A867" s="26" t="s">
        <v>57</v>
      </c>
      <c r="B867" s="26" t="s">
        <v>224</v>
      </c>
      <c r="C867" s="55"/>
      <c r="D867" s="55"/>
    </row>
    <row r="868" spans="1:4">
      <c r="A868" s="26"/>
      <c r="B868" s="15" t="s">
        <v>494</v>
      </c>
      <c r="C868" s="55">
        <v>17700</v>
      </c>
      <c r="D868" s="55">
        <v>18</v>
      </c>
    </row>
    <row r="869" spans="1:4">
      <c r="A869" s="21" t="s">
        <v>20</v>
      </c>
      <c r="B869" s="21" t="s">
        <v>225</v>
      </c>
      <c r="C869" s="49">
        <f>SUM(C864:C868)</f>
        <v>491409</v>
      </c>
      <c r="D869" s="49">
        <f>SUM(D864:D868)</f>
        <v>492</v>
      </c>
    </row>
    <row r="870" spans="1:4">
      <c r="A870" s="20" t="s">
        <v>61</v>
      </c>
      <c r="B870" s="20" t="s">
        <v>62</v>
      </c>
      <c r="C870" s="55"/>
      <c r="D870" s="55"/>
    </row>
    <row r="871" spans="1:4">
      <c r="A871" s="15" t="s">
        <v>59</v>
      </c>
      <c r="B871" s="15" t="s">
        <v>117</v>
      </c>
      <c r="C871" s="55">
        <v>50000</v>
      </c>
      <c r="D871" s="55">
        <v>50</v>
      </c>
    </row>
    <row r="872" spans="1:4">
      <c r="A872" s="2"/>
      <c r="B872" s="52" t="s">
        <v>495</v>
      </c>
      <c r="C872" s="55"/>
      <c r="D872" s="55"/>
    </row>
    <row r="873" spans="1:4">
      <c r="A873" s="20" t="s">
        <v>30</v>
      </c>
      <c r="B873" s="20" t="s">
        <v>31</v>
      </c>
      <c r="C873" s="55"/>
      <c r="D873" s="55"/>
    </row>
    <row r="874" spans="1:4">
      <c r="A874" s="20" t="s">
        <v>27</v>
      </c>
      <c r="B874" s="20" t="s">
        <v>32</v>
      </c>
      <c r="C874" s="55"/>
      <c r="D874" s="55"/>
    </row>
    <row r="875" spans="1:4">
      <c r="A875" s="20"/>
      <c r="B875" s="20" t="s">
        <v>496</v>
      </c>
      <c r="C875" s="55">
        <v>35000</v>
      </c>
      <c r="D875" s="55">
        <v>35</v>
      </c>
    </row>
    <row r="876" spans="1:4">
      <c r="A876" s="15" t="s">
        <v>34</v>
      </c>
      <c r="B876" s="15" t="s">
        <v>35</v>
      </c>
      <c r="C876" s="55"/>
      <c r="D876" s="55"/>
    </row>
    <row r="877" spans="1:4">
      <c r="A877" s="15"/>
      <c r="B877" s="15" t="s">
        <v>497</v>
      </c>
      <c r="C877" s="55">
        <v>60000</v>
      </c>
      <c r="D877" s="55">
        <v>60</v>
      </c>
    </row>
    <row r="878" spans="1:4">
      <c r="A878" s="20" t="s">
        <v>37</v>
      </c>
      <c r="B878" s="20" t="s">
        <v>38</v>
      </c>
      <c r="C878" s="55"/>
      <c r="D878" s="55"/>
    </row>
    <row r="879" spans="1:4">
      <c r="A879" s="15" t="s">
        <v>65</v>
      </c>
      <c r="B879" s="15" t="s">
        <v>100</v>
      </c>
      <c r="C879" s="55"/>
      <c r="D879" s="55"/>
    </row>
    <row r="880" spans="1:4">
      <c r="A880" s="15"/>
      <c r="B880" s="15" t="s">
        <v>498</v>
      </c>
      <c r="C880" s="55">
        <v>400000</v>
      </c>
      <c r="D880" s="55">
        <v>400</v>
      </c>
    </row>
    <row r="881" spans="1:4">
      <c r="A881" s="15" t="s">
        <v>68</v>
      </c>
      <c r="B881" s="15" t="s">
        <v>332</v>
      </c>
      <c r="C881" s="55">
        <v>20000</v>
      </c>
      <c r="D881" s="55">
        <v>20</v>
      </c>
    </row>
    <row r="882" spans="1:4">
      <c r="A882" s="15" t="s">
        <v>40</v>
      </c>
      <c r="B882" s="15" t="s">
        <v>41</v>
      </c>
      <c r="C882" s="55">
        <v>20000</v>
      </c>
      <c r="D882" s="55">
        <v>20</v>
      </c>
    </row>
    <row r="883" spans="1:4">
      <c r="A883" s="15"/>
      <c r="B883" s="15" t="s">
        <v>499</v>
      </c>
      <c r="C883" s="55"/>
      <c r="D883" s="55"/>
    </row>
    <row r="884" spans="1:4">
      <c r="A884" s="15" t="s">
        <v>43</v>
      </c>
      <c r="B884" s="15" t="s">
        <v>390</v>
      </c>
      <c r="C884" s="55">
        <v>151934</v>
      </c>
      <c r="D884" s="55">
        <v>152</v>
      </c>
    </row>
    <row r="885" spans="1:4">
      <c r="A885" s="15" t="s">
        <v>45</v>
      </c>
      <c r="B885" s="15" t="s">
        <v>391</v>
      </c>
      <c r="C885" s="55"/>
      <c r="D885" s="55"/>
    </row>
    <row r="886" spans="1:4">
      <c r="A886" s="20" t="s">
        <v>128</v>
      </c>
      <c r="B886" s="20" t="s">
        <v>129</v>
      </c>
      <c r="C886" s="55"/>
      <c r="D886" s="55"/>
    </row>
    <row r="887" spans="1:4">
      <c r="A887" s="15" t="s">
        <v>50</v>
      </c>
      <c r="B887" s="15" t="s">
        <v>500</v>
      </c>
      <c r="C887" s="55">
        <v>157950</v>
      </c>
      <c r="D887" s="55">
        <v>158</v>
      </c>
    </row>
    <row r="888" spans="1:4">
      <c r="A888" s="21" t="s">
        <v>52</v>
      </c>
      <c r="B888" s="21" t="s">
        <v>131</v>
      </c>
      <c r="C888" s="49">
        <f>SUM(C870:C887)</f>
        <v>894884</v>
      </c>
      <c r="D888" s="49">
        <f>SUM(D870:D887)</f>
        <v>895</v>
      </c>
    </row>
    <row r="889" spans="1:4">
      <c r="A889" s="15"/>
      <c r="B889" s="22" t="s">
        <v>163</v>
      </c>
      <c r="C889" s="49">
        <f>C863+C869+C888</f>
        <v>3589424</v>
      </c>
      <c r="D889" s="49">
        <f>D863+D869+D888</f>
        <v>3590</v>
      </c>
    </row>
    <row r="890" spans="1:4">
      <c r="A890" s="15"/>
      <c r="B890" s="22"/>
      <c r="C890" s="49"/>
      <c r="D890" s="49"/>
    </row>
    <row r="891" spans="1:4">
      <c r="A891" s="15"/>
      <c r="B891" s="22"/>
      <c r="C891" s="49"/>
      <c r="D891" s="49"/>
    </row>
    <row r="892" spans="1:4">
      <c r="A892" s="15"/>
      <c r="B892" s="22"/>
      <c r="C892" s="49"/>
      <c r="D892" s="49"/>
    </row>
    <row r="893" spans="1:4">
      <c r="A893" s="15"/>
      <c r="B893" s="22"/>
      <c r="C893" s="49"/>
      <c r="D893" s="49"/>
    </row>
    <row r="894" spans="1:4">
      <c r="A894" s="15"/>
      <c r="B894" s="22"/>
      <c r="C894" s="49"/>
      <c r="D894" s="49"/>
    </row>
    <row r="895" spans="1:4">
      <c r="A895" s="18"/>
      <c r="B895" s="18"/>
      <c r="C895" s="49"/>
      <c r="D895" s="49"/>
    </row>
    <row r="896" spans="1:4" ht="64.5">
      <c r="A896" s="5" t="s">
        <v>1</v>
      </c>
      <c r="B896" s="5" t="s">
        <v>0</v>
      </c>
      <c r="C896" s="5" t="s">
        <v>2</v>
      </c>
      <c r="D896" s="5" t="s">
        <v>413</v>
      </c>
    </row>
    <row r="897" spans="1:4">
      <c r="A897" s="5"/>
      <c r="B897" s="13"/>
      <c r="C897" s="5"/>
      <c r="D897" s="5">
        <v>21</v>
      </c>
    </row>
    <row r="898" spans="1:4">
      <c r="A898" s="5"/>
      <c r="B898" s="13" t="s">
        <v>344</v>
      </c>
      <c r="C898" s="5"/>
      <c r="D898" s="5"/>
    </row>
    <row r="899" spans="1:4">
      <c r="A899" s="18"/>
      <c r="B899" s="18"/>
      <c r="C899" s="18"/>
      <c r="D899" s="18"/>
    </row>
    <row r="900" spans="1:4">
      <c r="A900" s="17" t="s">
        <v>93</v>
      </c>
      <c r="B900" s="17" t="s">
        <v>12</v>
      </c>
      <c r="C900" s="18"/>
      <c r="D900" s="18"/>
    </row>
    <row r="901" spans="1:4">
      <c r="A901" s="15" t="s">
        <v>4</v>
      </c>
      <c r="B901" s="15" t="s">
        <v>94</v>
      </c>
      <c r="C901" s="49">
        <v>701250</v>
      </c>
      <c r="D901" s="49">
        <v>701</v>
      </c>
    </row>
    <row r="902" spans="1:4">
      <c r="A902" s="15"/>
      <c r="B902" s="15" t="s">
        <v>573</v>
      </c>
      <c r="C902" s="18"/>
      <c r="D902" s="18"/>
    </row>
    <row r="903" spans="1:4">
      <c r="A903" s="15" t="s">
        <v>7</v>
      </c>
      <c r="B903" s="15" t="s">
        <v>8</v>
      </c>
      <c r="C903" s="15">
        <v>50000</v>
      </c>
      <c r="D903" s="15">
        <v>50</v>
      </c>
    </row>
    <row r="904" spans="1:4">
      <c r="A904" s="15" t="s">
        <v>15</v>
      </c>
      <c r="B904" s="15" t="s">
        <v>574</v>
      </c>
      <c r="C904" s="15">
        <v>48375</v>
      </c>
      <c r="D904" s="15">
        <v>49</v>
      </c>
    </row>
    <row r="905" spans="1:4">
      <c r="A905" s="21" t="s">
        <v>96</v>
      </c>
      <c r="B905" s="21" t="s">
        <v>116</v>
      </c>
      <c r="C905" s="22">
        <f>SUM(C901:C904)</f>
        <v>799625</v>
      </c>
      <c r="D905" s="22">
        <f>SUM(D901:D904)</f>
        <v>800</v>
      </c>
    </row>
    <row r="906" spans="1:4">
      <c r="A906" s="26" t="s">
        <v>22</v>
      </c>
      <c r="B906" s="26" t="s">
        <v>97</v>
      </c>
      <c r="C906" s="15">
        <v>202399</v>
      </c>
      <c r="D906" s="15">
        <v>203</v>
      </c>
    </row>
    <row r="907" spans="1:4">
      <c r="A907" s="26" t="s">
        <v>55</v>
      </c>
      <c r="B907" s="26" t="s">
        <v>98</v>
      </c>
      <c r="C907" s="26">
        <v>8260</v>
      </c>
      <c r="D907" s="26">
        <v>8</v>
      </c>
    </row>
    <row r="908" spans="1:4">
      <c r="A908" s="26" t="s">
        <v>57</v>
      </c>
      <c r="B908" s="26" t="s">
        <v>224</v>
      </c>
      <c r="C908" s="26">
        <v>8850</v>
      </c>
      <c r="D908" s="26">
        <v>9</v>
      </c>
    </row>
    <row r="909" spans="1:4">
      <c r="A909" s="21" t="s">
        <v>20</v>
      </c>
      <c r="B909" s="21" t="s">
        <v>225</v>
      </c>
      <c r="C909" s="21">
        <f>SUM(C906:C908)</f>
        <v>219509</v>
      </c>
      <c r="D909" s="21">
        <f>SUM(D906:D908)</f>
        <v>220</v>
      </c>
    </row>
    <row r="910" spans="1:4">
      <c r="A910" s="20" t="s">
        <v>61</v>
      </c>
      <c r="B910" s="20" t="s">
        <v>62</v>
      </c>
      <c r="C910" s="26"/>
      <c r="D910" s="26"/>
    </row>
    <row r="911" spans="1:4">
      <c r="A911" s="15" t="s">
        <v>59</v>
      </c>
      <c r="B911" s="15" t="s">
        <v>117</v>
      </c>
      <c r="C911" s="26">
        <v>55000</v>
      </c>
      <c r="D911" s="26">
        <v>55</v>
      </c>
    </row>
    <row r="912" spans="1:4">
      <c r="A912" s="15"/>
      <c r="B912" s="15" t="s">
        <v>345</v>
      </c>
      <c r="C912" s="15"/>
      <c r="D912" s="15"/>
    </row>
    <row r="913" spans="1:4">
      <c r="A913" s="20" t="s">
        <v>37</v>
      </c>
      <c r="B913" s="20" t="s">
        <v>38</v>
      </c>
      <c r="C913" s="15"/>
      <c r="D913" s="15"/>
    </row>
    <row r="914" spans="1:4">
      <c r="A914" s="15" t="s">
        <v>119</v>
      </c>
      <c r="B914" s="15" t="s">
        <v>120</v>
      </c>
      <c r="C914" s="15">
        <v>4467800</v>
      </c>
      <c r="D914" s="15">
        <v>4468</v>
      </c>
    </row>
    <row r="915" spans="1:4">
      <c r="A915" s="15"/>
      <c r="B915" s="15" t="s">
        <v>501</v>
      </c>
      <c r="C915" s="15"/>
      <c r="D915" s="15"/>
    </row>
    <row r="916" spans="1:4">
      <c r="A916" s="20" t="s">
        <v>128</v>
      </c>
      <c r="B916" s="20" t="s">
        <v>129</v>
      </c>
      <c r="C916" s="15"/>
      <c r="D916" s="15"/>
    </row>
    <row r="917" spans="1:4">
      <c r="A917" s="15" t="s">
        <v>50</v>
      </c>
      <c r="B917" s="15" t="s">
        <v>130</v>
      </c>
      <c r="C917" s="15">
        <v>1221156</v>
      </c>
      <c r="D917" s="15">
        <v>1221</v>
      </c>
    </row>
    <row r="918" spans="1:4">
      <c r="A918" s="15"/>
      <c r="B918" s="51" t="s">
        <v>502</v>
      </c>
      <c r="C918" s="15"/>
      <c r="D918" s="15"/>
    </row>
    <row r="919" spans="1:4">
      <c r="A919" s="21" t="s">
        <v>52</v>
      </c>
      <c r="B919" s="21" t="s">
        <v>131</v>
      </c>
      <c r="C919" s="21">
        <f>SUM(C910:C917)</f>
        <v>5743956</v>
      </c>
      <c r="D919" s="21">
        <f>SUM(D910:D917)</f>
        <v>5744</v>
      </c>
    </row>
    <row r="920" spans="1:4">
      <c r="A920" s="15"/>
      <c r="B920" s="15"/>
      <c r="C920" s="15"/>
      <c r="D920" s="15"/>
    </row>
    <row r="921" spans="1:4">
      <c r="A921" s="15"/>
      <c r="B921" s="22" t="s">
        <v>163</v>
      </c>
      <c r="C921" s="22">
        <f>C905+C909+C919</f>
        <v>6763090</v>
      </c>
      <c r="D921" s="22">
        <f>D905+D909+D919</f>
        <v>6764</v>
      </c>
    </row>
    <row r="922" spans="1:4">
      <c r="A922" s="2"/>
      <c r="B922" s="2"/>
      <c r="C922" s="2"/>
      <c r="D922" s="2"/>
    </row>
    <row r="923" spans="1:4">
      <c r="A923" s="2" t="s">
        <v>321</v>
      </c>
      <c r="B923" s="2" t="s">
        <v>123</v>
      </c>
      <c r="C923" s="2">
        <v>3122440</v>
      </c>
      <c r="D923" s="2">
        <v>3123</v>
      </c>
    </row>
    <row r="924" spans="1:4">
      <c r="A924" s="2"/>
      <c r="B924" s="2" t="s">
        <v>503</v>
      </c>
      <c r="C924" s="2"/>
      <c r="D924" s="2"/>
    </row>
    <row r="925" spans="1:4">
      <c r="A925" s="2"/>
      <c r="B925" s="2" t="s">
        <v>504</v>
      </c>
      <c r="C925" s="2"/>
      <c r="D925" s="2"/>
    </row>
    <row r="926" spans="1:4">
      <c r="A926" s="2" t="s">
        <v>173</v>
      </c>
      <c r="B926" s="2" t="s">
        <v>284</v>
      </c>
      <c r="C926" s="2">
        <v>843060</v>
      </c>
      <c r="D926" s="2">
        <v>843</v>
      </c>
    </row>
    <row r="927" spans="1:4">
      <c r="A927" s="2"/>
      <c r="B927" s="2" t="s">
        <v>505</v>
      </c>
      <c r="C927" s="2"/>
      <c r="D927" s="2"/>
    </row>
    <row r="928" spans="1:4">
      <c r="A928" s="7" t="s">
        <v>220</v>
      </c>
      <c r="B928" s="7" t="s">
        <v>346</v>
      </c>
      <c r="C928" s="7">
        <f>SUM(C923:C927)</f>
        <v>3965500</v>
      </c>
      <c r="D928" s="7">
        <f>SUM(D923:D927)</f>
        <v>3966</v>
      </c>
    </row>
    <row r="929" spans="1:4">
      <c r="A929" s="2"/>
      <c r="B929" s="2"/>
      <c r="C929" s="2"/>
      <c r="D929" s="2"/>
    </row>
    <row r="930" spans="1:4">
      <c r="A930" s="2"/>
      <c r="B930" s="4" t="s">
        <v>271</v>
      </c>
      <c r="C930" s="4">
        <f>C928</f>
        <v>3965500</v>
      </c>
      <c r="D930" s="4">
        <f t="shared" ref="D930" si="0">D928</f>
        <v>3966</v>
      </c>
    </row>
    <row r="931" spans="1:4">
      <c r="A931" s="2"/>
      <c r="B931" s="2"/>
      <c r="C931" s="2"/>
      <c r="D931" s="2"/>
    </row>
    <row r="932" spans="1:4">
      <c r="A932" s="2"/>
      <c r="B932" s="2"/>
      <c r="C932" s="2"/>
      <c r="D932" s="2"/>
    </row>
    <row r="933" spans="1:4">
      <c r="A933" s="2"/>
      <c r="B933" s="2"/>
      <c r="C933" s="2"/>
      <c r="D933" s="2"/>
    </row>
    <row r="934" spans="1:4">
      <c r="A934" s="2"/>
      <c r="B934" s="2"/>
      <c r="C934" s="2"/>
      <c r="D934" s="2"/>
    </row>
    <row r="935" spans="1:4">
      <c r="A935" s="2"/>
      <c r="B935" s="2"/>
      <c r="C935" s="2"/>
      <c r="D935" s="2"/>
    </row>
    <row r="936" spans="1:4">
      <c r="A936" s="2"/>
      <c r="B936" s="2"/>
      <c r="C936" s="2"/>
      <c r="D936" s="2"/>
    </row>
    <row r="937" spans="1:4">
      <c r="A937" s="2"/>
      <c r="B937" s="2"/>
      <c r="C937" s="2"/>
      <c r="D937" s="2"/>
    </row>
    <row r="938" spans="1:4">
      <c r="A938" s="2"/>
      <c r="B938" s="2"/>
      <c r="C938" s="2"/>
      <c r="D938" s="2"/>
    </row>
    <row r="939" spans="1:4">
      <c r="A939" s="2"/>
      <c r="B939" s="2"/>
      <c r="C939" s="2"/>
      <c r="D939" s="2"/>
    </row>
    <row r="940" spans="1:4" ht="64.5">
      <c r="A940" s="5" t="s">
        <v>1</v>
      </c>
      <c r="B940" s="5" t="s">
        <v>0</v>
      </c>
      <c r="C940" s="5" t="s">
        <v>2</v>
      </c>
      <c r="D940" s="5" t="s">
        <v>413</v>
      </c>
    </row>
    <row r="941" spans="1:4">
      <c r="A941" s="18"/>
      <c r="B941" s="18"/>
      <c r="C941" s="18"/>
      <c r="D941" s="18">
        <v>22</v>
      </c>
    </row>
    <row r="942" spans="1:4">
      <c r="A942" s="18"/>
      <c r="B942" s="13" t="s">
        <v>347</v>
      </c>
      <c r="C942" s="18"/>
      <c r="D942" s="18"/>
    </row>
    <row r="943" spans="1:4">
      <c r="A943" s="18"/>
      <c r="B943" s="18"/>
      <c r="C943" s="18"/>
      <c r="D943" s="18"/>
    </row>
    <row r="944" spans="1:4">
      <c r="A944" s="17" t="s">
        <v>93</v>
      </c>
      <c r="B944" s="17" t="s">
        <v>12</v>
      </c>
      <c r="C944" s="18"/>
      <c r="D944" s="18"/>
    </row>
    <row r="945" spans="1:4">
      <c r="A945" s="15" t="s">
        <v>4</v>
      </c>
      <c r="B945" s="15" t="s">
        <v>94</v>
      </c>
      <c r="C945" s="15">
        <v>1900000</v>
      </c>
      <c r="D945" s="15">
        <v>1900</v>
      </c>
    </row>
    <row r="946" spans="1:4">
      <c r="A946" s="15"/>
      <c r="B946" s="15" t="s">
        <v>506</v>
      </c>
      <c r="C946" s="15"/>
      <c r="D946" s="15"/>
    </row>
    <row r="947" spans="1:4">
      <c r="A947" s="15" t="s">
        <v>7</v>
      </c>
      <c r="B947" s="15" t="s">
        <v>8</v>
      </c>
      <c r="C947" s="15">
        <v>100000</v>
      </c>
      <c r="D947" s="15">
        <v>100</v>
      </c>
    </row>
    <row r="948" spans="1:4">
      <c r="A948" s="21" t="s">
        <v>96</v>
      </c>
      <c r="B948" s="21" t="s">
        <v>116</v>
      </c>
      <c r="C948" s="21">
        <f>SUM(C945:C947)</f>
        <v>2000000</v>
      </c>
      <c r="D948" s="21">
        <f>SUM(D945:D947)</f>
        <v>2000</v>
      </c>
    </row>
    <row r="949" spans="1:4">
      <c r="A949" s="26" t="s">
        <v>22</v>
      </c>
      <c r="B949" s="15" t="s">
        <v>97</v>
      </c>
      <c r="C949" s="26">
        <v>424450</v>
      </c>
      <c r="D949" s="26">
        <v>424</v>
      </c>
    </row>
    <row r="950" spans="1:4">
      <c r="A950" s="26" t="s">
        <v>55</v>
      </c>
      <c r="B950" s="15" t="s">
        <v>507</v>
      </c>
      <c r="C950" s="26">
        <v>17853</v>
      </c>
      <c r="D950" s="26">
        <v>18</v>
      </c>
    </row>
    <row r="951" spans="1:4">
      <c r="A951" s="26" t="s">
        <v>57</v>
      </c>
      <c r="B951" s="15" t="s">
        <v>508</v>
      </c>
      <c r="C951" s="26">
        <v>19128</v>
      </c>
      <c r="D951" s="26">
        <v>19</v>
      </c>
    </row>
    <row r="952" spans="1:4">
      <c r="A952" s="21" t="s">
        <v>20</v>
      </c>
      <c r="B952" s="21" t="s">
        <v>225</v>
      </c>
      <c r="C952" s="21">
        <f>SUM(C949:C951)</f>
        <v>461431</v>
      </c>
      <c r="D952" s="21">
        <f>SUM(D949:D951)</f>
        <v>461</v>
      </c>
    </row>
    <row r="953" spans="1:4">
      <c r="A953" s="51">
        <v>312</v>
      </c>
      <c r="B953" s="15" t="s">
        <v>408</v>
      </c>
      <c r="C953" s="15">
        <v>20000</v>
      </c>
      <c r="D953" s="15">
        <v>20</v>
      </c>
    </row>
    <row r="954" spans="1:4">
      <c r="A954" s="51">
        <v>351</v>
      </c>
      <c r="B954" s="26" t="s">
        <v>407</v>
      </c>
      <c r="C954" s="26">
        <v>5000</v>
      </c>
      <c r="D954" s="26">
        <v>5</v>
      </c>
    </row>
    <row r="955" spans="1:4">
      <c r="A955" s="21" t="s">
        <v>52</v>
      </c>
      <c r="B955" s="21" t="s">
        <v>90</v>
      </c>
      <c r="C955" s="21">
        <f>SUM(C953:C954)</f>
        <v>25000</v>
      </c>
      <c r="D955" s="21">
        <f>SUM(D953:D954)</f>
        <v>25</v>
      </c>
    </row>
    <row r="956" spans="1:4">
      <c r="A956" s="15"/>
      <c r="B956" s="22"/>
      <c r="C956" s="22"/>
      <c r="D956" s="22"/>
    </row>
    <row r="957" spans="1:4">
      <c r="A957" s="15"/>
      <c r="B957" s="22" t="s">
        <v>80</v>
      </c>
      <c r="C957" s="22">
        <f>C948+C952+C955</f>
        <v>2486431</v>
      </c>
      <c r="D957" s="22">
        <f>D948+D952+D955</f>
        <v>2486</v>
      </c>
    </row>
    <row r="958" spans="1:4">
      <c r="A958" s="18"/>
      <c r="B958" s="18"/>
      <c r="C958" s="49"/>
      <c r="D958" s="49"/>
    </row>
    <row r="959" spans="1:4">
      <c r="A959" s="18"/>
      <c r="B959" s="18"/>
      <c r="C959" s="49"/>
      <c r="D959" s="49"/>
    </row>
    <row r="960" spans="1:4">
      <c r="A960" s="18"/>
      <c r="B960" s="18"/>
      <c r="C960" s="49"/>
      <c r="D960" s="49"/>
    </row>
    <row r="961" spans="1:4">
      <c r="A961" s="18"/>
      <c r="B961" s="18"/>
      <c r="C961" s="49"/>
      <c r="D961" s="49"/>
    </row>
    <row r="962" spans="1:4">
      <c r="A962" s="18"/>
      <c r="B962" s="18"/>
      <c r="C962" s="49"/>
      <c r="D962" s="49"/>
    </row>
    <row r="963" spans="1:4">
      <c r="A963" s="18"/>
      <c r="B963" s="18"/>
      <c r="C963" s="49"/>
      <c r="D963" s="49"/>
    </row>
    <row r="964" spans="1:4">
      <c r="A964" s="18"/>
      <c r="B964" s="18"/>
      <c r="C964" s="49"/>
      <c r="D964" s="49"/>
    </row>
    <row r="965" spans="1:4">
      <c r="A965" s="18"/>
      <c r="B965" s="18"/>
      <c r="C965" s="49"/>
      <c r="D965" s="49"/>
    </row>
    <row r="966" spans="1:4">
      <c r="A966" s="18"/>
      <c r="B966" s="18"/>
      <c r="C966" s="49"/>
      <c r="D966" s="49"/>
    </row>
    <row r="967" spans="1:4">
      <c r="A967" s="18"/>
      <c r="B967" s="18"/>
      <c r="C967" s="49"/>
      <c r="D967" s="49"/>
    </row>
    <row r="968" spans="1:4">
      <c r="A968" s="18"/>
      <c r="B968" s="18"/>
      <c r="C968" s="49"/>
      <c r="D968" s="49"/>
    </row>
    <row r="969" spans="1:4">
      <c r="A969" s="18"/>
      <c r="B969" s="18"/>
      <c r="C969" s="49"/>
      <c r="D969" s="49"/>
    </row>
    <row r="970" spans="1:4">
      <c r="A970" s="18"/>
      <c r="B970" s="18"/>
      <c r="C970" s="49"/>
      <c r="D970" s="49"/>
    </row>
    <row r="971" spans="1:4">
      <c r="A971" s="18"/>
      <c r="B971" s="18"/>
      <c r="C971" s="49"/>
      <c r="D971" s="49"/>
    </row>
    <row r="972" spans="1:4">
      <c r="A972" s="18"/>
      <c r="B972" s="18"/>
      <c r="C972" s="49"/>
      <c r="D972" s="49"/>
    </row>
    <row r="973" spans="1:4">
      <c r="A973" s="18"/>
      <c r="B973" s="18"/>
      <c r="C973" s="49"/>
      <c r="D973" s="49"/>
    </row>
    <row r="974" spans="1:4">
      <c r="A974" s="18"/>
      <c r="B974" s="18"/>
      <c r="C974" s="49"/>
      <c r="D974" s="49"/>
    </row>
    <row r="975" spans="1:4">
      <c r="A975" s="18"/>
      <c r="B975" s="18"/>
      <c r="C975" s="49"/>
      <c r="D975" s="49"/>
    </row>
    <row r="976" spans="1:4">
      <c r="A976" s="18"/>
      <c r="B976" s="18"/>
      <c r="C976" s="49"/>
      <c r="D976" s="49"/>
    </row>
    <row r="977" spans="1:4">
      <c r="A977" s="18"/>
      <c r="B977" s="18"/>
      <c r="C977" s="49"/>
      <c r="D977" s="49"/>
    </row>
    <row r="978" spans="1:4">
      <c r="A978" s="18"/>
      <c r="B978" s="18"/>
      <c r="C978" s="49"/>
      <c r="D978" s="49"/>
    </row>
    <row r="979" spans="1:4">
      <c r="A979" s="18"/>
      <c r="B979" s="18"/>
      <c r="C979" s="49"/>
      <c r="D979" s="49"/>
    </row>
    <row r="980" spans="1:4">
      <c r="A980" s="18"/>
      <c r="B980" s="18"/>
      <c r="C980" s="49"/>
      <c r="D980" s="49"/>
    </row>
    <row r="981" spans="1:4">
      <c r="A981" s="18"/>
      <c r="B981" s="18"/>
      <c r="C981" s="49"/>
      <c r="D981" s="49"/>
    </row>
    <row r="982" spans="1:4">
      <c r="A982" s="18"/>
      <c r="B982" s="18"/>
      <c r="C982" s="49"/>
      <c r="D982" s="49"/>
    </row>
    <row r="983" spans="1:4">
      <c r="A983" s="18"/>
      <c r="B983" s="18"/>
      <c r="C983" s="49"/>
      <c r="D983" s="49"/>
    </row>
    <row r="984" spans="1:4">
      <c r="A984" s="18"/>
      <c r="B984" s="18"/>
      <c r="C984" s="49"/>
      <c r="D984" s="49"/>
    </row>
    <row r="985" spans="1:4">
      <c r="A985" s="18"/>
      <c r="B985" s="18"/>
      <c r="C985" s="49"/>
      <c r="D985" s="49"/>
    </row>
    <row r="986" spans="1:4">
      <c r="A986" s="18"/>
      <c r="B986" s="18"/>
      <c r="C986" s="49"/>
      <c r="D986" s="49"/>
    </row>
    <row r="987" spans="1:4" ht="64.5">
      <c r="A987" s="5" t="s">
        <v>1</v>
      </c>
      <c r="B987" s="5" t="s">
        <v>0</v>
      </c>
      <c r="C987" s="5" t="s">
        <v>2</v>
      </c>
      <c r="D987" s="5" t="s">
        <v>413</v>
      </c>
    </row>
    <row r="988" spans="1:4">
      <c r="A988" s="18"/>
      <c r="B988" s="18"/>
      <c r="C988" s="49"/>
      <c r="D988" s="49">
        <v>23</v>
      </c>
    </row>
    <row r="989" spans="1:4" ht="30">
      <c r="A989" s="2"/>
      <c r="B989" s="6" t="s">
        <v>348</v>
      </c>
      <c r="C989" s="2"/>
      <c r="D989" s="2"/>
    </row>
    <row r="990" spans="1:4">
      <c r="A990" s="2"/>
      <c r="B990" s="6"/>
      <c r="C990" s="2"/>
      <c r="D990" s="2"/>
    </row>
    <row r="991" spans="1:4">
      <c r="A991" s="2" t="s">
        <v>59</v>
      </c>
      <c r="B991" s="36" t="s">
        <v>117</v>
      </c>
      <c r="C991" s="2"/>
      <c r="D991" s="2"/>
    </row>
    <row r="992" spans="1:4" ht="30">
      <c r="A992" s="2"/>
      <c r="B992" s="37" t="s">
        <v>575</v>
      </c>
      <c r="C992" s="2">
        <v>240000</v>
      </c>
      <c r="D992" s="2">
        <v>240</v>
      </c>
    </row>
    <row r="993" spans="1:4">
      <c r="A993" s="2" t="s">
        <v>121</v>
      </c>
      <c r="B993" s="37" t="s">
        <v>401</v>
      </c>
      <c r="C993" s="2"/>
      <c r="D993" s="2"/>
    </row>
    <row r="994" spans="1:4">
      <c r="A994" s="2"/>
      <c r="B994" s="37" t="s">
        <v>402</v>
      </c>
      <c r="C994" s="2">
        <v>34000</v>
      </c>
      <c r="D994" s="2">
        <v>34</v>
      </c>
    </row>
    <row r="995" spans="1:4">
      <c r="A995" s="2" t="s">
        <v>68</v>
      </c>
      <c r="B995" s="37" t="s">
        <v>127</v>
      </c>
      <c r="C995" s="2"/>
      <c r="D995" s="2"/>
    </row>
    <row r="996" spans="1:4">
      <c r="A996" s="2"/>
      <c r="B996" s="37" t="s">
        <v>403</v>
      </c>
      <c r="C996" s="2">
        <v>20000</v>
      </c>
      <c r="D996" s="2">
        <v>20</v>
      </c>
    </row>
    <row r="997" spans="1:4">
      <c r="A997" s="2" t="s">
        <v>124</v>
      </c>
      <c r="B997" s="37" t="s">
        <v>125</v>
      </c>
      <c r="C997" s="2"/>
      <c r="D997" s="2"/>
    </row>
    <row r="998" spans="1:4" ht="30">
      <c r="A998" s="2"/>
      <c r="B998" s="37" t="s">
        <v>404</v>
      </c>
      <c r="C998" s="2">
        <v>213000</v>
      </c>
      <c r="D998" s="2">
        <v>213</v>
      </c>
    </row>
    <row r="999" spans="1:4">
      <c r="A999" s="2" t="s">
        <v>50</v>
      </c>
      <c r="B999" s="37" t="s">
        <v>130</v>
      </c>
      <c r="C999" s="2"/>
      <c r="D999" s="2"/>
    </row>
    <row r="1000" spans="1:4">
      <c r="A1000" s="2"/>
      <c r="B1000" s="37" t="s">
        <v>576</v>
      </c>
      <c r="C1000" s="2">
        <v>80000</v>
      </c>
      <c r="D1000" s="2">
        <v>80</v>
      </c>
    </row>
    <row r="1001" spans="1:4">
      <c r="A1001" s="4" t="s">
        <v>52</v>
      </c>
      <c r="B1001" s="4" t="s">
        <v>53</v>
      </c>
      <c r="C1001" s="4">
        <f>SUM(C992:C1000)</f>
        <v>587000</v>
      </c>
      <c r="D1001" s="4">
        <f>SUM(D992:D1000)</f>
        <v>587</v>
      </c>
    </row>
    <row r="1002" spans="1:4">
      <c r="A1002" s="2" t="s">
        <v>138</v>
      </c>
      <c r="B1002" s="2" t="s">
        <v>349</v>
      </c>
      <c r="C1002" s="2">
        <v>6891541</v>
      </c>
      <c r="D1002" s="2">
        <v>6891</v>
      </c>
    </row>
    <row r="1003" spans="1:4">
      <c r="A1003" s="25" t="s">
        <v>587</v>
      </c>
      <c r="B1003" s="2"/>
      <c r="C1003" s="2"/>
      <c r="D1003" s="2"/>
    </row>
    <row r="1004" spans="1:4" ht="45">
      <c r="A1004" s="58">
        <v>540000</v>
      </c>
      <c r="B1004" s="2" t="s">
        <v>509</v>
      </c>
      <c r="C1004" s="2"/>
      <c r="D1004" s="2"/>
    </row>
    <row r="1005" spans="1:4">
      <c r="A1005">
        <v>1736247</v>
      </c>
      <c r="B1005" s="2" t="s">
        <v>396</v>
      </c>
      <c r="C1005" s="2"/>
      <c r="D1005" s="2"/>
    </row>
    <row r="1006" spans="1:4">
      <c r="A1006">
        <v>520000</v>
      </c>
      <c r="B1006" s="2" t="s">
        <v>397</v>
      </c>
      <c r="C1006" s="2"/>
      <c r="D1006" s="2"/>
    </row>
    <row r="1007" spans="1:4">
      <c r="A1007">
        <v>31865</v>
      </c>
      <c r="B1007" s="2" t="s">
        <v>510</v>
      </c>
      <c r="C1007" s="2"/>
      <c r="D1007" s="2"/>
    </row>
    <row r="1008" spans="1:4">
      <c r="A1008">
        <v>335160</v>
      </c>
      <c r="B1008" s="2" t="s">
        <v>398</v>
      </c>
      <c r="C1008" s="2"/>
      <c r="D1008" s="2"/>
    </row>
    <row r="1009" spans="1:4">
      <c r="A1009">
        <v>5184763</v>
      </c>
      <c r="B1009" s="2" t="s">
        <v>588</v>
      </c>
      <c r="C1009" s="2"/>
      <c r="D1009" s="2"/>
    </row>
    <row r="1010" spans="1:4">
      <c r="A1010">
        <v>438000</v>
      </c>
      <c r="B1010" s="2" t="s">
        <v>512</v>
      </c>
      <c r="C1010" s="2"/>
      <c r="D1010" s="2"/>
    </row>
    <row r="1011" spans="1:4">
      <c r="A1011">
        <v>96360</v>
      </c>
      <c r="B1011" s="2" t="s">
        <v>511</v>
      </c>
      <c r="C1011" s="2"/>
      <c r="D1011" s="2"/>
    </row>
    <row r="1012" spans="1:4">
      <c r="B1012" s="2"/>
      <c r="C1012" s="2"/>
      <c r="D1012" s="2"/>
    </row>
    <row r="1013" spans="1:4">
      <c r="A1013">
        <f>SUM(A1004:A1012)</f>
        <v>8882395</v>
      </c>
      <c r="B1013" s="2"/>
      <c r="C1013" s="2"/>
      <c r="D1013" s="2"/>
    </row>
    <row r="1014" spans="1:4">
      <c r="A1014" s="7" t="s">
        <v>140</v>
      </c>
      <c r="B1014" s="7" t="s">
        <v>141</v>
      </c>
      <c r="C1014" s="7">
        <f>SUM(C1002:C1012)</f>
        <v>6891541</v>
      </c>
      <c r="D1014" s="7">
        <f>SUM(D1002:D1012)</f>
        <v>6891</v>
      </c>
    </row>
    <row r="1015" spans="1:4">
      <c r="A1015" s="2"/>
      <c r="B1015" s="2"/>
      <c r="C1015" s="2"/>
      <c r="D1015" s="2"/>
    </row>
    <row r="1016" spans="1:4">
      <c r="A1016" s="7"/>
      <c r="B1016" s="4" t="s">
        <v>350</v>
      </c>
      <c r="C1016" s="7">
        <f>C1001+C1014</f>
        <v>7478541</v>
      </c>
      <c r="D1016" s="7">
        <f>D1001+D1014</f>
        <v>7478</v>
      </c>
    </row>
    <row r="1017" spans="1:4">
      <c r="A1017" s="5"/>
      <c r="B1017" s="13"/>
      <c r="C1017" s="5"/>
      <c r="D1017" s="5"/>
    </row>
    <row r="1018" spans="1:4">
      <c r="A1018" s="15"/>
      <c r="B1018" s="15"/>
      <c r="C1018" s="15"/>
      <c r="D1018" s="15"/>
    </row>
    <row r="1019" spans="1:4">
      <c r="A1019" s="15"/>
      <c r="B1019" s="15"/>
      <c r="C1019" s="15"/>
      <c r="D1019" s="15"/>
    </row>
    <row r="1020" spans="1:4">
      <c r="A1020" s="15"/>
      <c r="B1020" s="15"/>
      <c r="C1020" s="15"/>
      <c r="D1020" s="15"/>
    </row>
    <row r="1021" spans="1:4">
      <c r="A1021" s="15"/>
      <c r="B1021" s="15"/>
      <c r="C1021" s="15"/>
      <c r="D1021" s="15"/>
    </row>
    <row r="1022" spans="1:4">
      <c r="A1022" s="15"/>
      <c r="B1022" s="15"/>
      <c r="C1022" s="15"/>
      <c r="D1022" s="15"/>
    </row>
    <row r="1023" spans="1:4">
      <c r="A1023" s="15"/>
      <c r="B1023" s="15"/>
      <c r="C1023" s="15"/>
      <c r="D1023" s="15"/>
    </row>
    <row r="1024" spans="1:4">
      <c r="A1024" s="15"/>
      <c r="B1024" s="15"/>
      <c r="C1024" s="15"/>
      <c r="D1024" s="15"/>
    </row>
    <row r="1025" spans="1:7">
      <c r="A1025" s="20"/>
      <c r="B1025" s="20"/>
      <c r="C1025" s="15"/>
      <c r="D1025" s="15"/>
    </row>
    <row r="1026" spans="1:7">
      <c r="A1026" s="15"/>
      <c r="B1026" s="15"/>
      <c r="C1026" s="15"/>
      <c r="D1026" s="15"/>
      <c r="G1026" s="50"/>
    </row>
    <row r="1027" spans="1:7">
      <c r="A1027" s="15"/>
      <c r="B1027" s="51"/>
      <c r="C1027" s="15"/>
      <c r="D1027" s="15"/>
    </row>
    <row r="1028" spans="1:7" ht="64.5">
      <c r="A1028" s="5" t="s">
        <v>1</v>
      </c>
      <c r="B1028" s="5" t="s">
        <v>0</v>
      </c>
      <c r="C1028" s="5" t="s">
        <v>2</v>
      </c>
      <c r="D1028" s="5" t="s">
        <v>413</v>
      </c>
    </row>
    <row r="1029" spans="1:7">
      <c r="A1029" s="5"/>
      <c r="B1029" s="5"/>
      <c r="C1029" s="5"/>
      <c r="D1029" s="5">
        <v>24</v>
      </c>
    </row>
    <row r="1030" spans="1:7" ht="30">
      <c r="A1030" s="2"/>
      <c r="B1030" s="6" t="s">
        <v>419</v>
      </c>
      <c r="C1030" s="4"/>
      <c r="D1030" s="35"/>
    </row>
    <row r="1031" spans="1:7">
      <c r="A1031" s="2"/>
      <c r="B1031" s="4"/>
      <c r="C1031" s="4"/>
      <c r="D1031" s="4"/>
    </row>
    <row r="1032" spans="1:7">
      <c r="A1032" s="8" t="s">
        <v>204</v>
      </c>
      <c r="B1032" s="8" t="s">
        <v>205</v>
      </c>
      <c r="C1032" s="8">
        <v>2500000</v>
      </c>
      <c r="D1032" s="8">
        <v>2500</v>
      </c>
    </row>
    <row r="1033" spans="1:7">
      <c r="A1033" s="9"/>
      <c r="B1033" s="9" t="s">
        <v>206</v>
      </c>
      <c r="C1033" s="9">
        <v>2500000</v>
      </c>
      <c r="D1033" s="9">
        <v>2500</v>
      </c>
    </row>
    <row r="1034" spans="1:7">
      <c r="A1034" s="2" t="s">
        <v>207</v>
      </c>
      <c r="B1034" s="2" t="s">
        <v>208</v>
      </c>
      <c r="C1034" s="9"/>
      <c r="D1034" s="9">
        <v>4500</v>
      </c>
    </row>
    <row r="1035" spans="1:7">
      <c r="A1035" s="4"/>
      <c r="B1035" s="9" t="s">
        <v>209</v>
      </c>
      <c r="C1035" s="9">
        <v>4500000</v>
      </c>
      <c r="D1035" s="4"/>
    </row>
    <row r="1036" spans="1:7">
      <c r="A1036" s="9" t="s">
        <v>210</v>
      </c>
      <c r="B1036" s="2" t="s">
        <v>211</v>
      </c>
      <c r="C1036" s="9">
        <v>2200000</v>
      </c>
      <c r="D1036" s="9">
        <v>2200</v>
      </c>
    </row>
    <row r="1037" spans="1:7">
      <c r="A1037" s="8" t="s">
        <v>212</v>
      </c>
      <c r="B1037" s="8" t="s">
        <v>213</v>
      </c>
      <c r="C1037" s="8">
        <v>6700000</v>
      </c>
      <c r="D1037" s="8">
        <v>6700</v>
      </c>
    </row>
    <row r="1038" spans="1:7">
      <c r="A1038" s="7" t="s">
        <v>214</v>
      </c>
      <c r="B1038" s="7" t="s">
        <v>215</v>
      </c>
      <c r="C1038" s="7">
        <v>9200000</v>
      </c>
      <c r="D1038" s="7">
        <v>9200</v>
      </c>
    </row>
    <row r="1039" spans="1:7">
      <c r="A1039" s="9"/>
      <c r="B1039" s="9"/>
      <c r="C1039" s="9"/>
      <c r="D1039" s="9"/>
    </row>
    <row r="1040" spans="1:7">
      <c r="A1040" s="9"/>
      <c r="B1040" s="4" t="s">
        <v>81</v>
      </c>
      <c r="C1040" s="4">
        <v>9200000</v>
      </c>
      <c r="D1040" s="4">
        <v>9200</v>
      </c>
    </row>
    <row r="1041" spans="1:4">
      <c r="A1041" s="2"/>
      <c r="B1041" s="2"/>
      <c r="C1041" s="2"/>
      <c r="D1041" s="2"/>
    </row>
    <row r="1042" spans="1:4">
      <c r="A1042" s="2"/>
      <c r="B1042" s="2"/>
      <c r="C1042" s="2"/>
      <c r="D1042" s="2"/>
    </row>
    <row r="1043" spans="1:4">
      <c r="A1043" s="2"/>
      <c r="B1043" s="2"/>
      <c r="C1043" s="2"/>
      <c r="D1043" s="2"/>
    </row>
    <row r="1044" spans="1:4">
      <c r="A1044" s="2"/>
      <c r="B1044" s="2"/>
      <c r="C1044" s="2"/>
      <c r="D1044" s="2"/>
    </row>
    <row r="1045" spans="1:4">
      <c r="A1045" s="2"/>
      <c r="B1045" s="2"/>
      <c r="C1045" s="2"/>
      <c r="D1045" s="2"/>
    </row>
    <row r="1046" spans="1:4">
      <c r="A1046" s="2"/>
      <c r="B1046" s="2"/>
      <c r="C1046" s="2"/>
      <c r="D1046" s="2"/>
    </row>
    <row r="1047" spans="1:4">
      <c r="A1047" s="2"/>
      <c r="B1047" s="2"/>
      <c r="C1047" s="2"/>
      <c r="D1047" s="2"/>
    </row>
    <row r="1048" spans="1:4">
      <c r="A1048" s="5"/>
      <c r="B1048" s="5"/>
      <c r="C1048" s="5"/>
      <c r="D1048" s="5"/>
    </row>
    <row r="1049" spans="1:4">
      <c r="A1049" s="18"/>
      <c r="B1049" s="18"/>
      <c r="C1049" s="18"/>
      <c r="D1049" s="18"/>
    </row>
    <row r="1050" spans="1:4">
      <c r="A1050" s="18"/>
      <c r="B1050" s="13"/>
      <c r="C1050" s="18"/>
      <c r="D1050" s="18"/>
    </row>
    <row r="1051" spans="1:4">
      <c r="A1051" s="18"/>
      <c r="B1051" s="18"/>
      <c r="C1051" s="18"/>
      <c r="D1051" s="18"/>
    </row>
    <row r="1052" spans="1:4">
      <c r="A1052" s="17"/>
      <c r="B1052" s="17"/>
      <c r="C1052" s="18"/>
      <c r="D1052" s="18"/>
    </row>
    <row r="1053" spans="1:4">
      <c r="A1053" s="15"/>
      <c r="B1053" s="15"/>
      <c r="C1053" s="15"/>
      <c r="D1053" s="15"/>
    </row>
    <row r="1054" spans="1:4">
      <c r="A1054" s="15"/>
      <c r="B1054" s="15"/>
      <c r="C1054" s="15"/>
      <c r="D1054" s="15"/>
    </row>
    <row r="1055" spans="1:4">
      <c r="A1055" s="15"/>
      <c r="B1055" s="15"/>
      <c r="C1055" s="15"/>
      <c r="D1055" s="15"/>
    </row>
    <row r="1056" spans="1:4">
      <c r="A1056" s="15"/>
      <c r="B1056" s="15"/>
      <c r="C1056" s="15"/>
      <c r="D1056" s="15"/>
    </row>
    <row r="1057" spans="1:4">
      <c r="A1057" s="21"/>
      <c r="B1057" s="21"/>
      <c r="C1057" s="21"/>
      <c r="D1057" s="21"/>
    </row>
    <row r="1058" spans="1:4">
      <c r="A1058" s="26"/>
      <c r="B1058" s="15"/>
      <c r="C1058" s="26"/>
      <c r="D1058" s="26"/>
    </row>
    <row r="1059" spans="1:4">
      <c r="A1059" s="26"/>
      <c r="B1059" s="26"/>
      <c r="C1059" s="26"/>
      <c r="D1059" s="26"/>
    </row>
    <row r="1060" spans="1:4">
      <c r="A1060" s="26"/>
      <c r="B1060" s="26"/>
      <c r="C1060" s="26"/>
      <c r="D1060" s="26"/>
    </row>
    <row r="1061" spans="1:4">
      <c r="A1061" s="21"/>
      <c r="B1061" s="21"/>
      <c r="C1061" s="21"/>
      <c r="D1061" s="21"/>
    </row>
    <row r="1062" spans="1:4">
      <c r="A1062" s="51"/>
      <c r="B1062" s="15"/>
      <c r="C1062" s="15"/>
      <c r="D1062" s="15"/>
    </row>
    <row r="1063" spans="1:4">
      <c r="A1063" s="51"/>
      <c r="B1063" s="26"/>
      <c r="C1063" s="26"/>
      <c r="D1063" s="26"/>
    </row>
    <row r="1064" spans="1:4">
      <c r="A1064" s="21"/>
      <c r="B1064" s="21"/>
      <c r="C1064" s="21"/>
      <c r="D1064" s="21"/>
    </row>
    <row r="1065" spans="1:4">
      <c r="A1065" s="15"/>
      <c r="B1065" s="22"/>
      <c r="C1065" s="22"/>
      <c r="D1065" s="22"/>
    </row>
    <row r="1066" spans="1:4">
      <c r="A1066" s="15"/>
      <c r="B1066" s="22"/>
      <c r="C1066" s="22"/>
      <c r="D1066" s="22"/>
    </row>
    <row r="1067" spans="1:4">
      <c r="A1067" s="15"/>
      <c r="B1067" s="22"/>
      <c r="C1067" s="22"/>
      <c r="D1067" s="22"/>
    </row>
    <row r="1068" spans="1:4">
      <c r="A1068" s="15"/>
      <c r="B1068" s="22"/>
      <c r="C1068" s="22"/>
      <c r="D1068" s="22"/>
    </row>
    <row r="1069" spans="1:4">
      <c r="A1069" s="15"/>
      <c r="B1069" s="22"/>
      <c r="C1069" s="22"/>
      <c r="D1069" s="22"/>
    </row>
    <row r="1070" spans="1:4">
      <c r="A1070" s="15"/>
      <c r="B1070" s="22"/>
      <c r="C1070" s="22"/>
      <c r="D1070" s="22"/>
    </row>
    <row r="1071" spans="1:4">
      <c r="A1071" s="15"/>
      <c r="B1071" s="22"/>
      <c r="C1071" s="22"/>
      <c r="D1071" s="22"/>
    </row>
    <row r="1072" spans="1:4">
      <c r="A1072" s="5"/>
      <c r="B1072" s="5"/>
      <c r="C1072" s="5"/>
      <c r="D1072" s="5"/>
    </row>
    <row r="1073" spans="1:4">
      <c r="A1073" s="18"/>
      <c r="B1073" s="18"/>
      <c r="C1073" s="18"/>
      <c r="D1073" s="18"/>
    </row>
    <row r="1074" spans="1:4">
      <c r="A1074" s="43"/>
      <c r="B1074" s="43"/>
      <c r="C1074" s="43"/>
      <c r="D1074" s="43"/>
    </row>
    <row r="1075" spans="1:4">
      <c r="A1075" s="43"/>
      <c r="B1075" s="43"/>
      <c r="C1075" s="43"/>
      <c r="D1075" s="43"/>
    </row>
    <row r="1076" spans="1:4">
      <c r="A1076" s="43"/>
      <c r="B1076" s="43"/>
      <c r="C1076" s="43"/>
      <c r="D1076" s="43"/>
    </row>
    <row r="1077" spans="1:4">
      <c r="A1077" s="43"/>
      <c r="B1077" s="43"/>
      <c r="C1077" s="43"/>
      <c r="D1077" s="43"/>
    </row>
    <row r="1078" spans="1:4">
      <c r="A1078" s="43"/>
      <c r="B1078" s="43"/>
      <c r="C1078" s="43"/>
      <c r="D1078" s="43"/>
    </row>
    <row r="1079" spans="1:4">
      <c r="A1079" s="43"/>
      <c r="B1079" s="43"/>
      <c r="C1079" s="43"/>
      <c r="D1079" s="43"/>
    </row>
    <row r="1080" spans="1:4">
      <c r="A1080" s="44"/>
      <c r="B1080" s="44"/>
      <c r="C1080" s="43"/>
      <c r="D1080" s="43"/>
    </row>
    <row r="1081" spans="1:4">
      <c r="A1081" s="43"/>
      <c r="B1081" s="43"/>
      <c r="C1081" s="43"/>
      <c r="D1081" s="43"/>
    </row>
    <row r="1082" spans="1:4">
      <c r="A1082" s="44"/>
      <c r="B1082" s="44"/>
      <c r="C1082" s="43"/>
      <c r="D1082" s="43"/>
    </row>
    <row r="1083" spans="1:4">
      <c r="A1083" s="43"/>
      <c r="B1083" s="43"/>
      <c r="C1083" s="43"/>
      <c r="D1083" s="43"/>
    </row>
    <row r="1084" spans="1:4">
      <c r="A1084" s="45"/>
      <c r="B1084" s="45"/>
      <c r="C1084" s="45"/>
      <c r="D1084" s="45"/>
    </row>
    <row r="1085" spans="1:4">
      <c r="A1085" s="43"/>
      <c r="B1085" s="43"/>
      <c r="C1085" s="43"/>
      <c r="D1085" s="43"/>
    </row>
    <row r="1086" spans="1:4">
      <c r="A1086" s="43"/>
      <c r="B1086" s="43"/>
      <c r="C1086" s="43"/>
      <c r="D1086" s="43"/>
    </row>
    <row r="1087" spans="1:4">
      <c r="A1087" s="43"/>
      <c r="B1087" s="43"/>
      <c r="C1087" s="43"/>
      <c r="D1087" s="43"/>
    </row>
    <row r="1088" spans="1:4">
      <c r="A1088" s="43"/>
      <c r="B1088" s="43"/>
      <c r="C1088" s="43"/>
      <c r="D1088" s="43"/>
    </row>
    <row r="1089" spans="1:4">
      <c r="A1089" s="45"/>
      <c r="B1089" s="45"/>
      <c r="C1089" s="45"/>
      <c r="D1089" s="45"/>
    </row>
    <row r="1090" spans="1:4">
      <c r="A1090" s="43"/>
      <c r="B1090" s="43"/>
      <c r="C1090" s="43"/>
      <c r="D1090" s="43"/>
    </row>
    <row r="1091" spans="1:4">
      <c r="A1091" s="43"/>
      <c r="B1091" s="43"/>
      <c r="C1091" s="43"/>
      <c r="D1091" s="43"/>
    </row>
    <row r="1092" spans="1:4">
      <c r="A1092" s="43"/>
      <c r="B1092" s="43"/>
      <c r="C1092" s="43"/>
      <c r="D1092" s="43"/>
    </row>
    <row r="1093" spans="1:4">
      <c r="A1093" s="45"/>
      <c r="B1093" s="45"/>
      <c r="C1093" s="45"/>
      <c r="D1093" s="45"/>
    </row>
    <row r="1094" spans="1:4">
      <c r="A1094" s="43"/>
      <c r="B1094" s="43"/>
      <c r="C1094" s="43"/>
      <c r="D1094" s="43"/>
    </row>
    <row r="1095" spans="1:4">
      <c r="A1095" s="43"/>
      <c r="B1095" s="43"/>
      <c r="C1095" s="43"/>
      <c r="D1095" s="43"/>
    </row>
    <row r="1096" spans="1:4">
      <c r="A1096" s="45"/>
      <c r="B1096" s="45"/>
      <c r="C1096" s="45"/>
      <c r="D1096" s="45"/>
    </row>
    <row r="1097" spans="1:4">
      <c r="A1097" s="43"/>
      <c r="B1097" s="43"/>
      <c r="C1097" s="43"/>
      <c r="D1097" s="43"/>
    </row>
    <row r="1098" spans="1:4">
      <c r="A1098" s="43"/>
      <c r="B1098" s="43"/>
      <c r="C1098" s="43"/>
      <c r="D1098" s="43"/>
    </row>
    <row r="1099" spans="1:4">
      <c r="A1099" s="45"/>
      <c r="B1099" s="45"/>
      <c r="C1099" s="45"/>
      <c r="D1099" s="45"/>
    </row>
    <row r="1100" spans="1:4">
      <c r="A1100" s="43"/>
      <c r="B1100" s="43"/>
      <c r="C1100" s="43"/>
      <c r="D1100" s="43"/>
    </row>
    <row r="1101" spans="1:4">
      <c r="A1101" s="45"/>
      <c r="B1101" s="45"/>
      <c r="C1101" s="45"/>
      <c r="D1101" s="45"/>
    </row>
    <row r="1102" spans="1:4">
      <c r="A1102" s="43"/>
      <c r="B1102" s="43"/>
      <c r="C1102" s="43"/>
      <c r="D1102" s="43"/>
    </row>
    <row r="1103" spans="1:4">
      <c r="A1103" s="43"/>
      <c r="B1103" s="47"/>
      <c r="C1103" s="47"/>
      <c r="D1103" s="47"/>
    </row>
    <row r="1104" spans="1:4">
      <c r="A1104" s="25"/>
      <c r="B1104" s="25"/>
      <c r="C1104" s="25"/>
      <c r="D1104" s="25"/>
    </row>
    <row r="1105" spans="1:4">
      <c r="A1105" s="25"/>
      <c r="B1105" s="25"/>
      <c r="C1105" s="25"/>
      <c r="D1105" s="25"/>
    </row>
    <row r="1106" spans="1:4">
      <c r="A1106" s="25"/>
      <c r="B1106" s="25"/>
      <c r="C1106" s="25"/>
      <c r="D1106" s="25"/>
    </row>
    <row r="1107" spans="1:4">
      <c r="A1107" s="25"/>
      <c r="B1107" s="25"/>
      <c r="C1107" s="25"/>
      <c r="D1107" s="25"/>
    </row>
    <row r="1108" spans="1:4">
      <c r="A1108" s="25"/>
      <c r="B1108" s="25"/>
      <c r="C1108" s="25"/>
      <c r="D1108" s="25"/>
    </row>
    <row r="1109" spans="1:4">
      <c r="A1109" s="25"/>
      <c r="B1109" s="25"/>
      <c r="C1109" s="25"/>
      <c r="D1109" s="25"/>
    </row>
    <row r="1110" spans="1:4">
      <c r="A1110" s="25"/>
      <c r="B1110" s="25"/>
      <c r="C1110" s="25"/>
      <c r="D1110" s="25"/>
    </row>
    <row r="1111" spans="1:4">
      <c r="A1111" s="25"/>
      <c r="B1111" s="25"/>
      <c r="C1111" s="25"/>
      <c r="D1111" s="25"/>
    </row>
    <row r="1112" spans="1:4">
      <c r="A1112" s="25"/>
      <c r="B1112" s="25"/>
      <c r="C1112" s="25"/>
      <c r="D1112" s="25"/>
    </row>
    <row r="1113" spans="1:4">
      <c r="A1113" s="25"/>
      <c r="B1113" s="25"/>
      <c r="C1113" s="25"/>
      <c r="D1113" s="25"/>
    </row>
    <row r="1114" spans="1:4">
      <c r="A1114" s="25"/>
      <c r="B1114" s="25"/>
      <c r="C1114" s="25"/>
      <c r="D1114" s="25"/>
    </row>
    <row r="1115" spans="1:4">
      <c r="A1115" s="25"/>
      <c r="B1115" s="25"/>
      <c r="C1115" s="25"/>
      <c r="D1115" s="25"/>
    </row>
    <row r="1116" spans="1:4">
      <c r="A1116" s="25"/>
      <c r="B1116" s="25"/>
      <c r="C1116" s="25"/>
      <c r="D1116" s="25"/>
    </row>
    <row r="1117" spans="1:4">
      <c r="A1117" s="25"/>
      <c r="B1117" s="25"/>
      <c r="C1117" s="25"/>
      <c r="D1117" s="25"/>
    </row>
    <row r="1118" spans="1:4">
      <c r="A1118" s="25"/>
      <c r="B1118" s="25"/>
      <c r="C1118" s="25"/>
      <c r="D1118" s="25"/>
    </row>
    <row r="1119" spans="1:4">
      <c r="A1119" s="40"/>
      <c r="B1119" s="40"/>
      <c r="C1119" s="40"/>
      <c r="D1119" s="40"/>
    </row>
    <row r="1120" spans="1:4">
      <c r="A1120" s="41"/>
      <c r="B1120" s="41"/>
      <c r="C1120" s="41"/>
      <c r="D1120" s="41"/>
    </row>
    <row r="1121" spans="1:4">
      <c r="A1121" s="41"/>
      <c r="B1121" s="41"/>
      <c r="C1121" s="41"/>
      <c r="D1121" s="41"/>
    </row>
    <row r="1122" spans="1:4">
      <c r="A1122" s="41"/>
      <c r="B1122" s="41"/>
      <c r="C1122" s="41"/>
      <c r="D1122" s="41"/>
    </row>
    <row r="1123" spans="1:4">
      <c r="A1123" s="42"/>
      <c r="B1123" s="42"/>
      <c r="C1123" s="41"/>
      <c r="D1123" s="41"/>
    </row>
    <row r="1124" spans="1:4">
      <c r="A1124" s="43"/>
      <c r="B1124" s="43"/>
      <c r="C1124" s="43"/>
      <c r="D1124" s="43"/>
    </row>
    <row r="1125" spans="1:4">
      <c r="A1125" s="43"/>
      <c r="B1125" s="43"/>
      <c r="C1125" s="43"/>
      <c r="D1125" s="43"/>
    </row>
    <row r="1126" spans="1:4">
      <c r="A1126" s="43"/>
      <c r="B1126" s="43"/>
      <c r="C1126" s="43"/>
      <c r="D1126" s="43"/>
    </row>
    <row r="1127" spans="1:4">
      <c r="A1127" s="43"/>
      <c r="B1127" s="43"/>
      <c r="C1127" s="43"/>
      <c r="D1127" s="43"/>
    </row>
    <row r="1128" spans="1:4">
      <c r="A1128" s="43"/>
      <c r="B1128" s="43"/>
      <c r="C1128" s="43"/>
      <c r="D1128" s="43"/>
    </row>
    <row r="1129" spans="1:4">
      <c r="A1129" s="43"/>
      <c r="B1129" s="43"/>
      <c r="C1129" s="43"/>
      <c r="D1129" s="43"/>
    </row>
    <row r="1130" spans="1:4">
      <c r="A1130" s="44"/>
      <c r="B1130" s="44"/>
      <c r="C1130" s="43"/>
      <c r="D1130" s="43"/>
    </row>
    <row r="1131" spans="1:4">
      <c r="A1131" s="43"/>
      <c r="B1131" s="43"/>
      <c r="C1131" s="43"/>
      <c r="D1131" s="43"/>
    </row>
    <row r="1132" spans="1:4">
      <c r="A1132" s="43"/>
      <c r="B1132" s="43"/>
      <c r="C1132" s="43"/>
      <c r="D1132" s="43"/>
    </row>
    <row r="1133" spans="1:4">
      <c r="A1133" s="43"/>
      <c r="B1133" s="43"/>
      <c r="C1133" s="43"/>
      <c r="D1133" s="43"/>
    </row>
    <row r="1134" spans="1:4">
      <c r="A1134" s="45"/>
      <c r="B1134" s="45"/>
      <c r="C1134" s="45"/>
      <c r="D1134" s="45"/>
    </row>
    <row r="1135" spans="1:4">
      <c r="A1135" s="46"/>
      <c r="B1135" s="46"/>
      <c r="C1135" s="46"/>
      <c r="D1135" s="46"/>
    </row>
    <row r="1136" spans="1:4">
      <c r="A1136" s="46"/>
      <c r="B1136" s="46"/>
      <c r="C1136" s="46"/>
      <c r="D1136" s="46"/>
    </row>
    <row r="1137" spans="1:4">
      <c r="A1137" s="46"/>
      <c r="B1137" s="46"/>
      <c r="C1137" s="46"/>
      <c r="D1137" s="46"/>
    </row>
    <row r="1138" spans="1:4">
      <c r="A1138" s="45"/>
      <c r="B1138" s="45"/>
      <c r="C1138" s="45"/>
      <c r="D1138" s="45"/>
    </row>
    <row r="1139" spans="1:4">
      <c r="A1139" s="44"/>
      <c r="B1139" s="44"/>
      <c r="C1139" s="43"/>
      <c r="D1139" s="43"/>
    </row>
    <row r="1140" spans="1:4">
      <c r="A1140" s="43"/>
      <c r="B1140" s="43"/>
      <c r="C1140" s="43"/>
      <c r="D1140" s="43"/>
    </row>
    <row r="1141" spans="1:4">
      <c r="A1141" s="43"/>
      <c r="B1141" s="43"/>
      <c r="C1141" s="43"/>
      <c r="D1141" s="43"/>
    </row>
    <row r="1142" spans="1:4">
      <c r="A1142" s="44"/>
      <c r="B1142" s="44"/>
      <c r="C1142" s="43"/>
      <c r="D1142" s="43"/>
    </row>
    <row r="1143" spans="1:4">
      <c r="A1143" s="43"/>
      <c r="B1143" s="43"/>
      <c r="C1143" s="43"/>
      <c r="D1143" s="43"/>
    </row>
    <row r="1144" spans="1:4">
      <c r="A1144" s="43"/>
      <c r="B1144" s="43"/>
      <c r="C1144" s="43"/>
      <c r="D1144" s="43"/>
    </row>
    <row r="1145" spans="1:4">
      <c r="A1145" s="44"/>
      <c r="B1145" s="44"/>
      <c r="C1145" s="43"/>
      <c r="D1145" s="43"/>
    </row>
    <row r="1146" spans="1:4">
      <c r="A1146" s="43"/>
      <c r="B1146" s="43"/>
      <c r="C1146" s="43"/>
      <c r="D1146" s="43"/>
    </row>
    <row r="1147" spans="1:4">
      <c r="A1147" s="43"/>
      <c r="B1147" s="43"/>
      <c r="C1147" s="43"/>
      <c r="D1147" s="43"/>
    </row>
    <row r="1148" spans="1:4">
      <c r="A1148" s="43"/>
      <c r="B1148" s="43"/>
      <c r="C1148" s="43"/>
      <c r="D1148" s="43"/>
    </row>
    <row r="1149" spans="1:4">
      <c r="A1149" s="43"/>
      <c r="B1149" s="43"/>
      <c r="C1149" s="43"/>
      <c r="D1149" s="43"/>
    </row>
    <row r="1150" spans="1:4">
      <c r="A1150" s="43"/>
      <c r="B1150" s="43"/>
      <c r="C1150" s="43"/>
      <c r="D1150" s="43"/>
    </row>
    <row r="1151" spans="1:4">
      <c r="A1151" s="43"/>
      <c r="B1151" s="43"/>
      <c r="C1151" s="43"/>
      <c r="D1151" s="43"/>
    </row>
    <row r="1152" spans="1:4">
      <c r="A1152" s="43"/>
      <c r="B1152" s="43"/>
      <c r="C1152" s="43"/>
      <c r="D1152" s="43"/>
    </row>
    <row r="1153" spans="1:4">
      <c r="A1153" s="44"/>
      <c r="B1153" s="44"/>
      <c r="C1153" s="43"/>
      <c r="D1153" s="43"/>
    </row>
    <row r="1154" spans="1:4">
      <c r="A1154" s="43"/>
      <c r="B1154" s="43"/>
      <c r="C1154" s="43"/>
      <c r="D1154" s="43"/>
    </row>
    <row r="1155" spans="1:4">
      <c r="A1155" s="44"/>
      <c r="B1155" s="44"/>
      <c r="C1155" s="43"/>
      <c r="D1155" s="43"/>
    </row>
    <row r="1156" spans="1:4">
      <c r="A1156" s="43"/>
      <c r="B1156" s="43"/>
      <c r="C1156" s="43"/>
      <c r="D1156" s="43"/>
    </row>
    <row r="1157" spans="1:4">
      <c r="A1157" s="45"/>
      <c r="B1157" s="45"/>
      <c r="C1157" s="45"/>
      <c r="D1157" s="45"/>
    </row>
    <row r="1158" spans="1:4">
      <c r="A1158" s="43"/>
      <c r="B1158" s="43"/>
      <c r="C1158" s="43"/>
      <c r="D1158" s="43"/>
    </row>
    <row r="1159" spans="1:4">
      <c r="A1159" s="43"/>
      <c r="B1159" s="43"/>
      <c r="C1159" s="43"/>
      <c r="D1159" s="43"/>
    </row>
    <row r="1160" spans="1:4">
      <c r="A1160" s="43"/>
      <c r="B1160" s="43"/>
      <c r="C1160" s="43"/>
      <c r="D1160" s="43"/>
    </row>
    <row r="1161" spans="1:4">
      <c r="A1161" s="43"/>
      <c r="B1161" s="43"/>
      <c r="C1161" s="43"/>
      <c r="D1161" s="43"/>
    </row>
    <row r="1162" spans="1:4">
      <c r="A1162" s="45"/>
      <c r="B1162" s="45"/>
      <c r="C1162" s="45"/>
      <c r="D1162" s="45"/>
    </row>
    <row r="1163" spans="1:4">
      <c r="A1163" s="43"/>
      <c r="B1163" s="43"/>
      <c r="C1163" s="43"/>
      <c r="D1163" s="43"/>
    </row>
    <row r="1164" spans="1:4">
      <c r="A1164" s="43"/>
      <c r="B1164" s="43"/>
      <c r="C1164" s="43"/>
      <c r="D1164" s="43"/>
    </row>
    <row r="1165" spans="1:4">
      <c r="A1165" s="43"/>
      <c r="B1165" s="43"/>
      <c r="C1165" s="43"/>
      <c r="D1165" s="43"/>
    </row>
    <row r="1166" spans="1:4">
      <c r="A1166" s="45"/>
      <c r="B1166" s="45"/>
      <c r="C1166" s="45"/>
      <c r="D1166" s="45"/>
    </row>
    <row r="1167" spans="1:4">
      <c r="A1167" s="43"/>
      <c r="B1167" s="43"/>
      <c r="C1167" s="43"/>
      <c r="D1167" s="43"/>
    </row>
    <row r="1168" spans="1:4">
      <c r="A1168" s="43"/>
      <c r="B1168" s="43"/>
      <c r="C1168" s="43"/>
      <c r="D1168" s="43"/>
    </row>
    <row r="1169" spans="1:4">
      <c r="A1169" s="45"/>
      <c r="B1169" s="45"/>
      <c r="C1169" s="45"/>
      <c r="D1169" s="45"/>
    </row>
    <row r="1170" spans="1:4">
      <c r="A1170" s="43"/>
      <c r="B1170" s="43"/>
      <c r="C1170" s="43"/>
      <c r="D1170" s="43"/>
    </row>
    <row r="1171" spans="1:4">
      <c r="A1171" s="43"/>
      <c r="B1171" s="43"/>
      <c r="C1171" s="43"/>
      <c r="D1171" s="43"/>
    </row>
    <row r="1172" spans="1:4">
      <c r="A1172" s="45"/>
      <c r="B1172" s="45"/>
      <c r="C1172" s="45"/>
      <c r="D1172" s="45"/>
    </row>
    <row r="1173" spans="1:4">
      <c r="A1173" s="43"/>
      <c r="B1173" s="43"/>
      <c r="C1173" s="43"/>
      <c r="D1173" s="43"/>
    </row>
    <row r="1174" spans="1:4">
      <c r="A1174" s="45"/>
      <c r="B1174" s="45"/>
      <c r="C1174" s="45"/>
      <c r="D1174" s="45"/>
    </row>
    <row r="1175" spans="1:4">
      <c r="A1175" s="43"/>
      <c r="B1175" s="43"/>
      <c r="C1175" s="43"/>
      <c r="D1175" s="43"/>
    </row>
    <row r="1176" spans="1:4">
      <c r="A1176" s="43"/>
      <c r="B1176" s="47"/>
      <c r="C1176" s="47"/>
      <c r="D1176" s="47"/>
    </row>
    <row r="1177" spans="1:4">
      <c r="A1177" s="25"/>
      <c r="B1177" s="25"/>
      <c r="C1177" s="25"/>
      <c r="D1177" s="25"/>
    </row>
    <row r="1178" spans="1:4">
      <c r="A1178" s="25"/>
      <c r="B1178" s="25"/>
      <c r="C1178" s="25"/>
      <c r="D1178" s="25"/>
    </row>
    <row r="1179" spans="1:4">
      <c r="A1179" s="25"/>
      <c r="B1179" s="25"/>
      <c r="C1179" s="25"/>
      <c r="D1179" s="25"/>
    </row>
    <row r="1180" spans="1:4">
      <c r="A1180" s="25"/>
      <c r="B1180" s="25"/>
      <c r="C1180" s="25"/>
      <c r="D1180" s="25"/>
    </row>
    <row r="1181" spans="1:4">
      <c r="A1181" s="25"/>
      <c r="B1181" s="25"/>
      <c r="C1181" s="25"/>
      <c r="D1181" s="25"/>
    </row>
    <row r="1182" spans="1:4">
      <c r="A1182" s="25"/>
      <c r="B1182" s="25"/>
      <c r="C1182" s="25"/>
      <c r="D1182" s="25"/>
    </row>
    <row r="1183" spans="1:4">
      <c r="A1183" s="25"/>
      <c r="B1183" s="25"/>
      <c r="C1183" s="25"/>
      <c r="D1183" s="25"/>
    </row>
    <row r="1184" spans="1:4">
      <c r="A1184" s="25"/>
      <c r="B1184" s="25"/>
      <c r="C1184" s="25"/>
      <c r="D1184" s="25"/>
    </row>
    <row r="1185" spans="1:4">
      <c r="A1185" s="25"/>
      <c r="B1185" s="25"/>
      <c r="C1185" s="25"/>
      <c r="D1185" s="25"/>
    </row>
    <row r="1186" spans="1:4">
      <c r="A1186" s="25"/>
      <c r="B1186" s="25"/>
      <c r="C1186" s="25"/>
      <c r="D1186" s="25"/>
    </row>
    <row r="1187" spans="1:4">
      <c r="A1187" s="25"/>
      <c r="B1187" s="25"/>
      <c r="C1187" s="25"/>
      <c r="D1187" s="25"/>
    </row>
    <row r="1188" spans="1:4">
      <c r="A1188" s="25"/>
      <c r="B1188" s="25"/>
      <c r="C1188" s="25"/>
      <c r="D1188" s="25"/>
    </row>
    <row r="1189" spans="1:4">
      <c r="A1189" s="25"/>
      <c r="B1189" s="25"/>
      <c r="C1189" s="25"/>
      <c r="D1189" s="25"/>
    </row>
    <row r="1190" spans="1:4">
      <c r="A1190" s="25"/>
      <c r="B1190" s="25"/>
      <c r="C1190" s="25"/>
      <c r="D1190" s="25"/>
    </row>
    <row r="1191" spans="1:4">
      <c r="A1191" s="25"/>
      <c r="B1191" s="25"/>
      <c r="C1191" s="25"/>
      <c r="D1191" s="25"/>
    </row>
    <row r="1192" spans="1:4">
      <c r="A1192" s="40"/>
      <c r="B1192" s="40"/>
      <c r="C1192" s="40"/>
      <c r="D1192" s="40"/>
    </row>
    <row r="1193" spans="1:4">
      <c r="A1193" s="41"/>
      <c r="B1193" s="41"/>
      <c r="C1193" s="41"/>
      <c r="D1193" s="41"/>
    </row>
    <row r="1194" spans="1:4">
      <c r="A1194" s="41"/>
      <c r="B1194" s="41"/>
      <c r="C1194" s="41"/>
      <c r="D1194" s="41"/>
    </row>
    <row r="1195" spans="1:4">
      <c r="A1195" s="41"/>
      <c r="B1195" s="41"/>
      <c r="C1195" s="41"/>
      <c r="D1195" s="41"/>
    </row>
    <row r="1196" spans="1:4">
      <c r="A1196" s="42"/>
      <c r="B1196" s="42"/>
      <c r="C1196" s="41"/>
      <c r="D1196" s="41"/>
    </row>
    <row r="1197" spans="1:4">
      <c r="A1197" s="43"/>
      <c r="B1197" s="43"/>
      <c r="C1197" s="43"/>
      <c r="D1197" s="43"/>
    </row>
    <row r="1198" spans="1:4">
      <c r="A1198" s="43"/>
      <c r="B1198" s="43"/>
      <c r="C1198" s="43"/>
      <c r="D1198" s="43"/>
    </row>
    <row r="1199" spans="1:4">
      <c r="A1199" s="43"/>
      <c r="B1199" s="43"/>
      <c r="C1199" s="43"/>
      <c r="D1199" s="43"/>
    </row>
    <row r="1200" spans="1:4">
      <c r="A1200" s="43"/>
      <c r="B1200" s="43"/>
      <c r="C1200" s="43"/>
      <c r="D1200" s="43"/>
    </row>
    <row r="1201" spans="1:4">
      <c r="A1201" s="43"/>
      <c r="B1201" s="43"/>
      <c r="C1201" s="43"/>
      <c r="D1201" s="43"/>
    </row>
    <row r="1202" spans="1:4">
      <c r="A1202" s="43"/>
      <c r="B1202" s="43"/>
      <c r="C1202" s="43"/>
      <c r="D1202" s="43"/>
    </row>
    <row r="1203" spans="1:4">
      <c r="A1203" s="44"/>
      <c r="B1203" s="44"/>
      <c r="C1203" s="43"/>
      <c r="D1203" s="43"/>
    </row>
    <row r="1204" spans="1:4">
      <c r="A1204" s="43"/>
      <c r="B1204" s="43"/>
      <c r="C1204" s="43"/>
      <c r="D1204" s="43"/>
    </row>
    <row r="1205" spans="1:4">
      <c r="A1205" s="43"/>
      <c r="B1205" s="43"/>
      <c r="C1205" s="43"/>
      <c r="D1205" s="43"/>
    </row>
    <row r="1206" spans="1:4">
      <c r="A1206" s="43"/>
      <c r="B1206" s="43"/>
      <c r="C1206" s="43"/>
      <c r="D1206" s="43"/>
    </row>
    <row r="1207" spans="1:4">
      <c r="A1207" s="45"/>
      <c r="B1207" s="45"/>
      <c r="C1207" s="45"/>
      <c r="D1207" s="45"/>
    </row>
    <row r="1208" spans="1:4">
      <c r="A1208" s="46"/>
      <c r="B1208" s="46"/>
      <c r="C1208" s="46"/>
      <c r="D1208" s="46"/>
    </row>
    <row r="1209" spans="1:4">
      <c r="A1209" s="46"/>
      <c r="B1209" s="46"/>
      <c r="C1209" s="46"/>
      <c r="D1209" s="46"/>
    </row>
    <row r="1210" spans="1:4">
      <c r="A1210" s="46"/>
      <c r="B1210" s="46"/>
      <c r="C1210" s="46"/>
      <c r="D1210" s="46"/>
    </row>
    <row r="1211" spans="1:4">
      <c r="A1211" s="45"/>
      <c r="B1211" s="45"/>
      <c r="C1211" s="45"/>
      <c r="D1211" s="45"/>
    </row>
    <row r="1212" spans="1:4">
      <c r="A1212" s="44"/>
      <c r="B1212" s="44"/>
      <c r="C1212" s="43"/>
      <c r="D1212" s="43"/>
    </row>
    <row r="1213" spans="1:4">
      <c r="A1213" s="43"/>
      <c r="B1213" s="43"/>
      <c r="C1213" s="43"/>
      <c r="D1213" s="43"/>
    </row>
    <row r="1214" spans="1:4">
      <c r="A1214" s="43"/>
      <c r="B1214" s="43"/>
      <c r="C1214" s="43"/>
      <c r="D1214" s="43"/>
    </row>
    <row r="1215" spans="1:4">
      <c r="A1215" s="44"/>
      <c r="B1215" s="44"/>
      <c r="C1215" s="43"/>
      <c r="D1215" s="43"/>
    </row>
    <row r="1216" spans="1:4">
      <c r="A1216" s="43"/>
      <c r="B1216" s="43"/>
      <c r="C1216" s="43"/>
      <c r="D1216" s="43"/>
    </row>
    <row r="1217" spans="1:4">
      <c r="A1217" s="43"/>
      <c r="B1217" s="43"/>
      <c r="C1217" s="43"/>
      <c r="D1217" s="43"/>
    </row>
    <row r="1218" spans="1:4">
      <c r="A1218" s="44"/>
      <c r="B1218" s="44"/>
      <c r="C1218" s="43"/>
      <c r="D1218" s="43"/>
    </row>
    <row r="1219" spans="1:4">
      <c r="A1219" s="43"/>
      <c r="B1219" s="43"/>
      <c r="C1219" s="43"/>
      <c r="D1219" s="43"/>
    </row>
    <row r="1220" spans="1:4">
      <c r="A1220" s="43"/>
      <c r="B1220" s="43"/>
      <c r="C1220" s="43"/>
      <c r="D1220" s="43"/>
    </row>
    <row r="1221" spans="1:4">
      <c r="A1221" s="43"/>
      <c r="B1221" s="43"/>
      <c r="C1221" s="43"/>
      <c r="D1221" s="43"/>
    </row>
    <row r="1222" spans="1:4">
      <c r="A1222" s="43"/>
      <c r="B1222" s="43"/>
      <c r="C1222" s="43"/>
      <c r="D1222" s="43"/>
    </row>
    <row r="1223" spans="1:4">
      <c r="A1223" s="43"/>
      <c r="B1223" s="43"/>
      <c r="C1223" s="43"/>
      <c r="D1223" s="43"/>
    </row>
    <row r="1224" spans="1:4">
      <c r="A1224" s="43"/>
      <c r="B1224" s="43"/>
      <c r="C1224" s="43"/>
      <c r="D1224" s="43"/>
    </row>
    <row r="1225" spans="1:4">
      <c r="A1225" s="43"/>
      <c r="B1225" s="43"/>
      <c r="C1225" s="43"/>
      <c r="D1225" s="43"/>
    </row>
    <row r="1226" spans="1:4">
      <c r="A1226" s="44"/>
      <c r="B1226" s="44"/>
      <c r="C1226" s="43"/>
      <c r="D1226" s="43"/>
    </row>
    <row r="1227" spans="1:4">
      <c r="A1227" s="43"/>
      <c r="B1227" s="43"/>
      <c r="C1227" s="43"/>
      <c r="D1227" s="43"/>
    </row>
    <row r="1228" spans="1:4">
      <c r="A1228" s="44"/>
      <c r="B1228" s="44"/>
      <c r="C1228" s="43"/>
      <c r="D1228" s="43"/>
    </row>
    <row r="1229" spans="1:4">
      <c r="A1229" s="43"/>
      <c r="B1229" s="43"/>
      <c r="C1229" s="43"/>
      <c r="D1229" s="43"/>
    </row>
    <row r="1230" spans="1:4">
      <c r="A1230" s="45"/>
      <c r="B1230" s="45"/>
      <c r="C1230" s="45"/>
      <c r="D1230" s="45"/>
    </row>
    <row r="1231" spans="1:4">
      <c r="A1231" s="43"/>
      <c r="B1231" s="43"/>
      <c r="C1231" s="43"/>
      <c r="D1231" s="43"/>
    </row>
    <row r="1232" spans="1:4">
      <c r="A1232" s="43"/>
      <c r="B1232" s="43"/>
      <c r="C1232" s="43"/>
      <c r="D1232" s="43"/>
    </row>
    <row r="1233" spans="1:4">
      <c r="A1233" s="43"/>
      <c r="B1233" s="43"/>
      <c r="C1233" s="43"/>
      <c r="D1233" s="43"/>
    </row>
    <row r="1234" spans="1:4">
      <c r="A1234" s="43"/>
      <c r="B1234" s="43"/>
      <c r="C1234" s="43"/>
      <c r="D1234" s="43"/>
    </row>
    <row r="1235" spans="1:4">
      <c r="A1235" s="45"/>
      <c r="B1235" s="45"/>
      <c r="C1235" s="45"/>
      <c r="D1235" s="45"/>
    </row>
    <row r="1236" spans="1:4">
      <c r="A1236" s="43"/>
      <c r="B1236" s="43"/>
      <c r="C1236" s="43"/>
      <c r="D1236" s="43"/>
    </row>
    <row r="1237" spans="1:4">
      <c r="A1237" s="43"/>
      <c r="B1237" s="43"/>
      <c r="C1237" s="43"/>
      <c r="D1237" s="43"/>
    </row>
    <row r="1238" spans="1:4">
      <c r="A1238" s="43"/>
      <c r="B1238" s="43"/>
      <c r="C1238" s="43"/>
      <c r="D1238" s="43"/>
    </row>
    <row r="1239" spans="1:4">
      <c r="A1239" s="45"/>
      <c r="B1239" s="45"/>
      <c r="C1239" s="45"/>
      <c r="D1239" s="45"/>
    </row>
    <row r="1240" spans="1:4">
      <c r="A1240" s="43"/>
      <c r="B1240" s="43"/>
      <c r="C1240" s="43"/>
      <c r="D1240" s="43"/>
    </row>
    <row r="1241" spans="1:4">
      <c r="A1241" s="43"/>
      <c r="B1241" s="43"/>
      <c r="C1241" s="43"/>
      <c r="D1241" s="43"/>
    </row>
    <row r="1242" spans="1:4">
      <c r="A1242" s="45"/>
      <c r="B1242" s="45"/>
      <c r="C1242" s="45"/>
      <c r="D1242" s="45"/>
    </row>
    <row r="1243" spans="1:4">
      <c r="A1243" s="43"/>
      <c r="B1243" s="43"/>
      <c r="C1243" s="43"/>
      <c r="D1243" s="43"/>
    </row>
    <row r="1244" spans="1:4">
      <c r="A1244" s="43"/>
      <c r="B1244" s="43"/>
      <c r="C1244" s="43"/>
      <c r="D1244" s="43"/>
    </row>
    <row r="1245" spans="1:4">
      <c r="A1245" s="45"/>
      <c r="B1245" s="45"/>
      <c r="C1245" s="45"/>
      <c r="D1245" s="45"/>
    </row>
    <row r="1246" spans="1:4">
      <c r="A1246" s="43"/>
      <c r="B1246" s="43"/>
      <c r="C1246" s="43"/>
      <c r="D1246" s="43"/>
    </row>
    <row r="1247" spans="1:4">
      <c r="A1247" s="45"/>
      <c r="B1247" s="45"/>
      <c r="C1247" s="45"/>
      <c r="D1247" s="45"/>
    </row>
    <row r="1248" spans="1:4">
      <c r="A1248" s="43"/>
      <c r="B1248" s="43"/>
      <c r="C1248" s="43"/>
      <c r="D1248" s="43"/>
    </row>
    <row r="1249" spans="1:4">
      <c r="A1249" s="43"/>
      <c r="B1249" s="47"/>
      <c r="C1249" s="47"/>
      <c r="D1249" s="47"/>
    </row>
    <row r="1250" spans="1:4">
      <c r="A1250" s="25"/>
      <c r="B1250" s="25"/>
      <c r="C1250" s="25"/>
      <c r="D1250" s="25"/>
    </row>
    <row r="1251" spans="1:4">
      <c r="A1251" s="25"/>
      <c r="B1251" s="25"/>
      <c r="C1251" s="25"/>
      <c r="D1251" s="25"/>
    </row>
    <row r="1252" spans="1:4">
      <c r="A1252" s="25"/>
      <c r="B1252" s="25"/>
      <c r="C1252" s="25"/>
      <c r="D1252" s="25"/>
    </row>
    <row r="1253" spans="1:4">
      <c r="A1253" s="25"/>
      <c r="B1253" s="25"/>
      <c r="C1253" s="25"/>
      <c r="D1253" s="25"/>
    </row>
    <row r="1254" spans="1:4">
      <c r="A1254" s="25"/>
      <c r="B1254" s="25"/>
      <c r="C1254" s="25"/>
      <c r="D1254" s="25"/>
    </row>
    <row r="1255" spans="1:4">
      <c r="A1255" s="25"/>
      <c r="B1255" s="25"/>
      <c r="C1255" s="25"/>
      <c r="D1255" s="25"/>
    </row>
    <row r="1256" spans="1:4">
      <c r="A1256" s="25"/>
      <c r="B1256" s="25"/>
      <c r="C1256" s="25"/>
      <c r="D1256" s="25"/>
    </row>
    <row r="1257" spans="1:4">
      <c r="A1257" s="25"/>
      <c r="B1257" s="25"/>
      <c r="C1257" s="25"/>
      <c r="D1257" s="25"/>
    </row>
    <row r="1258" spans="1:4">
      <c r="A1258" s="25"/>
      <c r="B1258" s="25"/>
      <c r="C1258" s="25"/>
      <c r="D1258" s="25"/>
    </row>
    <row r="1259" spans="1:4">
      <c r="A1259" s="25"/>
      <c r="B1259" s="25"/>
      <c r="C1259" s="25"/>
      <c r="D1259" s="25"/>
    </row>
    <row r="1260" spans="1:4">
      <c r="A1260" s="25"/>
      <c r="B1260" s="25"/>
      <c r="C1260" s="25"/>
      <c r="D1260" s="25"/>
    </row>
    <row r="1261" spans="1:4">
      <c r="A1261" s="25"/>
      <c r="B1261" s="25"/>
      <c r="C1261" s="25"/>
      <c r="D1261" s="25"/>
    </row>
    <row r="1262" spans="1:4">
      <c r="A1262" s="25"/>
      <c r="B1262" s="25"/>
      <c r="C1262" s="25"/>
      <c r="D1262" s="25"/>
    </row>
    <row r="1263" spans="1:4">
      <c r="A1263" s="25"/>
      <c r="B1263" s="25"/>
      <c r="C1263" s="25"/>
      <c r="D1263" s="25"/>
    </row>
    <row r="1264" spans="1:4">
      <c r="A1264" s="25"/>
      <c r="B1264" s="25"/>
      <c r="C1264" s="25"/>
      <c r="D1264" s="25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3"/>
  <sheetViews>
    <sheetView workbookViewId="0">
      <selection activeCell="G22" sqref="G22"/>
    </sheetView>
  </sheetViews>
  <sheetFormatPr defaultRowHeight="15"/>
  <cols>
    <col min="2" max="2" width="47.5703125" customWidth="1"/>
    <col min="3" max="3" width="16" customWidth="1"/>
    <col min="4" max="4" width="13.140625" customWidth="1"/>
  </cols>
  <sheetData>
    <row r="1" spans="1:4" ht="39">
      <c r="A1" s="5" t="s">
        <v>1</v>
      </c>
      <c r="B1" s="5" t="s">
        <v>0</v>
      </c>
      <c r="C1" s="5" t="s">
        <v>2</v>
      </c>
      <c r="D1" s="5" t="s">
        <v>3</v>
      </c>
    </row>
    <row r="2" spans="1:4" s="19" customFormat="1">
      <c r="A2" s="18"/>
      <c r="B2" s="18"/>
      <c r="C2" s="18"/>
      <c r="D2" s="18"/>
    </row>
    <row r="3" spans="1:4" s="19" customFormat="1">
      <c r="A3" s="18"/>
      <c r="B3" s="18"/>
      <c r="C3" s="18"/>
      <c r="D3" s="18"/>
    </row>
    <row r="4" spans="1:4" s="19" customFormat="1">
      <c r="A4" s="18"/>
      <c r="B4" s="18"/>
      <c r="C4" s="18"/>
      <c r="D4" s="18"/>
    </row>
    <row r="5" spans="1:4" s="19" customFormat="1">
      <c r="A5" s="17" t="s">
        <v>93</v>
      </c>
      <c r="B5" s="17" t="s">
        <v>12</v>
      </c>
      <c r="C5" s="18"/>
      <c r="D5" s="18"/>
    </row>
    <row r="6" spans="1:4" s="19" customFormat="1">
      <c r="A6" s="15" t="s">
        <v>4</v>
      </c>
      <c r="B6" s="15" t="s">
        <v>94</v>
      </c>
      <c r="C6" s="15"/>
      <c r="D6" s="15"/>
    </row>
    <row r="7" spans="1:4" s="19" customFormat="1">
      <c r="A7" s="15" t="s">
        <v>106</v>
      </c>
      <c r="B7" s="15" t="s">
        <v>107</v>
      </c>
      <c r="C7" s="15"/>
      <c r="D7" s="15"/>
    </row>
    <row r="8" spans="1:4" s="19" customFormat="1">
      <c r="A8" s="15" t="s">
        <v>108</v>
      </c>
      <c r="B8" s="15" t="s">
        <v>109</v>
      </c>
      <c r="C8" s="15"/>
      <c r="D8" s="15"/>
    </row>
    <row r="9" spans="1:4" s="19" customFormat="1">
      <c r="A9" s="15" t="s">
        <v>7</v>
      </c>
      <c r="B9" s="15" t="s">
        <v>8</v>
      </c>
      <c r="C9" s="15"/>
      <c r="D9" s="15"/>
    </row>
    <row r="10" spans="1:4" s="19" customFormat="1">
      <c r="A10" s="15" t="s">
        <v>9</v>
      </c>
      <c r="B10" s="15" t="s">
        <v>10</v>
      </c>
      <c r="C10" s="15"/>
      <c r="D10" s="15"/>
    </row>
    <row r="11" spans="1:4" s="19" customFormat="1">
      <c r="A11" s="15" t="s">
        <v>110</v>
      </c>
      <c r="B11" s="15" t="s">
        <v>111</v>
      </c>
      <c r="C11" s="15"/>
      <c r="D11" s="15"/>
    </row>
    <row r="12" spans="1:4" s="19" customFormat="1">
      <c r="A12" s="20" t="s">
        <v>13</v>
      </c>
      <c r="B12" s="20" t="s">
        <v>14</v>
      </c>
      <c r="C12" s="15"/>
      <c r="D12" s="15"/>
    </row>
    <row r="13" spans="1:4" s="19" customFormat="1">
      <c r="A13" s="15" t="s">
        <v>112</v>
      </c>
      <c r="B13" s="15" t="s">
        <v>113</v>
      </c>
      <c r="C13" s="15"/>
      <c r="D13" s="15"/>
    </row>
    <row r="14" spans="1:4" s="19" customFormat="1">
      <c r="A14" s="15" t="s">
        <v>15</v>
      </c>
      <c r="B14" s="15" t="s">
        <v>114</v>
      </c>
      <c r="C14" s="15"/>
      <c r="D14" s="15"/>
    </row>
    <row r="15" spans="1:4" s="19" customFormat="1">
      <c r="A15" s="15" t="s">
        <v>115</v>
      </c>
      <c r="B15" s="15" t="s">
        <v>14</v>
      </c>
      <c r="C15" s="15"/>
      <c r="D15" s="15"/>
    </row>
    <row r="16" spans="1:4" s="19" customFormat="1">
      <c r="A16" s="21" t="s">
        <v>96</v>
      </c>
      <c r="B16" s="21" t="s">
        <v>116</v>
      </c>
      <c r="C16" s="21"/>
      <c r="D16" s="21"/>
    </row>
    <row r="17" spans="1:4" s="19" customFormat="1">
      <c r="A17" s="26" t="s">
        <v>22</v>
      </c>
      <c r="B17" s="26" t="s">
        <v>97</v>
      </c>
      <c r="C17" s="26"/>
      <c r="D17" s="26"/>
    </row>
    <row r="18" spans="1:4" s="19" customFormat="1">
      <c r="A18" s="26" t="s">
        <v>55</v>
      </c>
      <c r="B18" s="26" t="s">
        <v>98</v>
      </c>
      <c r="C18" s="26"/>
      <c r="D18" s="26"/>
    </row>
    <row r="19" spans="1:4" s="19" customFormat="1">
      <c r="A19" s="26" t="s">
        <v>57</v>
      </c>
      <c r="B19" s="26" t="s">
        <v>224</v>
      </c>
      <c r="C19" s="26"/>
      <c r="D19" s="26"/>
    </row>
    <row r="20" spans="1:4" s="19" customFormat="1">
      <c r="A20" s="21" t="s">
        <v>20</v>
      </c>
      <c r="B20" s="21" t="s">
        <v>225</v>
      </c>
      <c r="C20" s="21"/>
      <c r="D20" s="21"/>
    </row>
    <row r="21" spans="1:4" s="19" customFormat="1">
      <c r="A21" s="20" t="s">
        <v>61</v>
      </c>
      <c r="B21" s="20" t="s">
        <v>62</v>
      </c>
      <c r="C21" s="15"/>
      <c r="D21" s="15"/>
    </row>
    <row r="22" spans="1:4" s="19" customFormat="1">
      <c r="A22" s="15" t="s">
        <v>24</v>
      </c>
      <c r="B22" s="15" t="s">
        <v>88</v>
      </c>
      <c r="C22" s="15"/>
      <c r="D22" s="15"/>
    </row>
    <row r="23" spans="1:4" s="19" customFormat="1">
      <c r="A23" s="15" t="s">
        <v>59</v>
      </c>
      <c r="B23" s="15" t="s">
        <v>117</v>
      </c>
      <c r="C23" s="15"/>
      <c r="D23" s="15"/>
    </row>
    <row r="24" spans="1:4" s="19" customFormat="1">
      <c r="A24" s="20" t="s">
        <v>30</v>
      </c>
      <c r="B24" s="20" t="s">
        <v>31</v>
      </c>
      <c r="C24" s="15"/>
      <c r="D24" s="15"/>
    </row>
    <row r="25" spans="1:4" s="19" customFormat="1">
      <c r="A25" s="15" t="s">
        <v>27</v>
      </c>
      <c r="B25" s="15" t="s">
        <v>118</v>
      </c>
      <c r="C25" s="15"/>
      <c r="D25" s="15"/>
    </row>
    <row r="26" spans="1:4" s="19" customFormat="1">
      <c r="A26" s="15" t="s">
        <v>34</v>
      </c>
      <c r="B26" s="15" t="s">
        <v>35</v>
      </c>
      <c r="C26" s="15"/>
      <c r="D26" s="15"/>
    </row>
    <row r="27" spans="1:4" s="19" customFormat="1">
      <c r="A27" s="20" t="s">
        <v>37</v>
      </c>
      <c r="B27" s="20" t="s">
        <v>38</v>
      </c>
      <c r="C27" s="15"/>
      <c r="D27" s="15"/>
    </row>
    <row r="28" spans="1:4" s="19" customFormat="1">
      <c r="A28" s="15" t="s">
        <v>65</v>
      </c>
      <c r="B28" s="15" t="s">
        <v>100</v>
      </c>
      <c r="C28" s="15"/>
      <c r="D28" s="15"/>
    </row>
    <row r="29" spans="1:4" s="19" customFormat="1">
      <c r="A29" s="15" t="s">
        <v>119</v>
      </c>
      <c r="B29" s="15" t="s">
        <v>120</v>
      </c>
      <c r="C29" s="15"/>
      <c r="D29" s="15"/>
    </row>
    <row r="30" spans="1:4" s="19" customFormat="1">
      <c r="A30" s="15" t="s">
        <v>121</v>
      </c>
      <c r="B30" s="15" t="s">
        <v>122</v>
      </c>
      <c r="C30" s="15"/>
      <c r="D30" s="15"/>
    </row>
    <row r="31" spans="1:4" s="19" customFormat="1">
      <c r="A31" s="15" t="s">
        <v>68</v>
      </c>
      <c r="B31" s="15" t="s">
        <v>127</v>
      </c>
      <c r="C31" s="15"/>
      <c r="D31" s="15"/>
    </row>
    <row r="32" spans="1:4" s="19" customFormat="1">
      <c r="A32" s="15" t="s">
        <v>39</v>
      </c>
      <c r="B32" s="15" t="s">
        <v>123</v>
      </c>
      <c r="C32" s="15"/>
      <c r="D32" s="15"/>
    </row>
    <row r="33" spans="1:4" s="19" customFormat="1">
      <c r="A33" s="15" t="s">
        <v>124</v>
      </c>
      <c r="B33" s="15" t="s">
        <v>125</v>
      </c>
      <c r="C33" s="15"/>
      <c r="D33" s="15"/>
    </row>
    <row r="34" spans="1:4" s="19" customFormat="1">
      <c r="A34" s="15" t="s">
        <v>40</v>
      </c>
      <c r="B34" s="15" t="s">
        <v>41</v>
      </c>
      <c r="C34" s="15"/>
      <c r="D34" s="15"/>
    </row>
    <row r="35" spans="1:4" s="19" customFormat="1">
      <c r="A35" s="20" t="s">
        <v>43</v>
      </c>
      <c r="B35" s="20" t="s">
        <v>126</v>
      </c>
      <c r="C35" s="15"/>
      <c r="D35" s="15"/>
    </row>
    <row r="36" spans="1:4" s="19" customFormat="1">
      <c r="A36" s="15" t="s">
        <v>45</v>
      </c>
      <c r="B36" s="15" t="s">
        <v>46</v>
      </c>
      <c r="C36" s="15"/>
      <c r="D36" s="15"/>
    </row>
    <row r="37" spans="1:4" s="19" customFormat="1">
      <c r="A37" s="20" t="s">
        <v>128</v>
      </c>
      <c r="B37" s="20" t="s">
        <v>129</v>
      </c>
      <c r="C37" s="15"/>
      <c r="D37" s="15"/>
    </row>
    <row r="38" spans="1:4" s="19" customFormat="1">
      <c r="A38" s="15" t="s">
        <v>50</v>
      </c>
      <c r="B38" s="15" t="s">
        <v>130</v>
      </c>
      <c r="C38" s="15"/>
      <c r="D38" s="15"/>
    </row>
    <row r="39" spans="1:4" s="19" customFormat="1">
      <c r="A39" s="21" t="s">
        <v>52</v>
      </c>
      <c r="B39" s="21" t="s">
        <v>131</v>
      </c>
      <c r="C39" s="21"/>
      <c r="D39" s="21"/>
    </row>
    <row r="40" spans="1:4" s="19" customFormat="1">
      <c r="A40" s="15" t="s">
        <v>132</v>
      </c>
      <c r="B40" s="15" t="s">
        <v>133</v>
      </c>
      <c r="C40" s="15"/>
      <c r="D40" s="15"/>
    </row>
    <row r="41" spans="1:4" s="19" customFormat="1">
      <c r="A41" s="15" t="s">
        <v>134</v>
      </c>
      <c r="B41" s="15" t="s">
        <v>135</v>
      </c>
      <c r="C41" s="15"/>
      <c r="D41" s="15"/>
    </row>
    <row r="42" spans="1:4" s="19" customFormat="1">
      <c r="A42" s="15" t="s">
        <v>136</v>
      </c>
      <c r="B42" s="15" t="s">
        <v>137</v>
      </c>
      <c r="C42" s="15"/>
      <c r="D42" s="15"/>
    </row>
    <row r="43" spans="1:4" s="19" customFormat="1">
      <c r="A43" s="15" t="s">
        <v>138</v>
      </c>
      <c r="B43" s="15" t="s">
        <v>139</v>
      </c>
      <c r="C43" s="15"/>
      <c r="D43" s="15"/>
    </row>
    <row r="44" spans="1:4" s="19" customFormat="1">
      <c r="A44" s="21" t="s">
        <v>140</v>
      </c>
      <c r="B44" s="21" t="s">
        <v>141</v>
      </c>
      <c r="C44" s="21"/>
      <c r="D44" s="21"/>
    </row>
    <row r="45" spans="1:4" s="19" customFormat="1">
      <c r="A45" s="15" t="s">
        <v>142</v>
      </c>
      <c r="B45" s="15" t="s">
        <v>143</v>
      </c>
      <c r="C45" s="15"/>
      <c r="D45" s="15"/>
    </row>
    <row r="46" spans="1:4" s="19" customFormat="1">
      <c r="A46" s="15" t="s">
        <v>144</v>
      </c>
      <c r="B46" s="15" t="s">
        <v>145</v>
      </c>
      <c r="C46" s="15"/>
      <c r="D46" s="15"/>
    </row>
    <row r="47" spans="1:4" s="19" customFormat="1">
      <c r="A47" s="15" t="s">
        <v>146</v>
      </c>
      <c r="B47" s="15" t="s">
        <v>147</v>
      </c>
      <c r="C47" s="15"/>
      <c r="D47" s="15"/>
    </row>
    <row r="48" spans="1:4" s="19" customFormat="1">
      <c r="A48" s="21" t="s">
        <v>76</v>
      </c>
      <c r="B48" s="21" t="s">
        <v>77</v>
      </c>
      <c r="C48" s="21"/>
      <c r="D48" s="21"/>
    </row>
    <row r="49" spans="1:4" s="19" customFormat="1">
      <c r="A49" s="15" t="s">
        <v>148</v>
      </c>
      <c r="B49" s="15" t="s">
        <v>149</v>
      </c>
      <c r="C49" s="15"/>
      <c r="D49" s="15"/>
    </row>
    <row r="50" spans="1:4" s="19" customFormat="1">
      <c r="A50" s="15" t="s">
        <v>150</v>
      </c>
      <c r="B50" s="15" t="s">
        <v>151</v>
      </c>
      <c r="C50" s="15"/>
      <c r="D50" s="15"/>
    </row>
    <row r="51" spans="1:4" s="19" customFormat="1">
      <c r="A51" s="21" t="s">
        <v>152</v>
      </c>
      <c r="B51" s="21" t="s">
        <v>153</v>
      </c>
      <c r="C51" s="21"/>
      <c r="D51" s="21"/>
    </row>
    <row r="52" spans="1:4" s="19" customFormat="1">
      <c r="A52" s="15" t="s">
        <v>154</v>
      </c>
      <c r="B52" s="15" t="s">
        <v>155</v>
      </c>
      <c r="C52" s="15"/>
      <c r="D52" s="15"/>
    </row>
    <row r="53" spans="1:4" s="19" customFormat="1">
      <c r="A53" s="15" t="s">
        <v>156</v>
      </c>
      <c r="B53" s="15" t="s">
        <v>157</v>
      </c>
      <c r="C53" s="15"/>
      <c r="D53" s="15"/>
    </row>
    <row r="54" spans="1:4" s="19" customFormat="1">
      <c r="A54" s="21" t="s">
        <v>158</v>
      </c>
      <c r="B54" s="21" t="s">
        <v>159</v>
      </c>
      <c r="C54" s="21"/>
      <c r="D54" s="21"/>
    </row>
    <row r="55" spans="1:4" s="19" customFormat="1">
      <c r="A55" s="15" t="s">
        <v>160</v>
      </c>
      <c r="B55" s="15" t="s">
        <v>161</v>
      </c>
      <c r="C55" s="15"/>
      <c r="D55" s="15"/>
    </row>
    <row r="56" spans="1:4" s="19" customFormat="1">
      <c r="A56" s="21" t="s">
        <v>164</v>
      </c>
      <c r="B56" s="21" t="s">
        <v>162</v>
      </c>
      <c r="C56" s="21"/>
      <c r="D56" s="21"/>
    </row>
    <row r="57" spans="1:4" s="19" customFormat="1">
      <c r="A57" s="15"/>
      <c r="B57" s="15"/>
      <c r="C57" s="15"/>
      <c r="D57" s="15"/>
    </row>
    <row r="58" spans="1:4" s="19" customFormat="1">
      <c r="A58" s="15"/>
      <c r="B58" s="22" t="s">
        <v>163</v>
      </c>
      <c r="C58" s="22"/>
      <c r="D58" s="22"/>
    </row>
    <row r="59" spans="1:4">
      <c r="A59" s="2"/>
      <c r="B59" s="2"/>
      <c r="C59" s="2"/>
      <c r="D59" s="2"/>
    </row>
    <row r="60" spans="1:4">
      <c r="A60" s="2"/>
      <c r="B60" s="2"/>
      <c r="C60" s="2"/>
      <c r="D60" s="2"/>
    </row>
    <row r="61" spans="1:4">
      <c r="A61" s="2"/>
      <c r="B61" s="2"/>
      <c r="C61" s="2"/>
      <c r="D61" s="2"/>
    </row>
    <row r="62" spans="1:4">
      <c r="A62" s="2"/>
      <c r="B62" s="2"/>
      <c r="C62" s="2"/>
      <c r="D62" s="2"/>
    </row>
    <row r="63" spans="1:4">
      <c r="A63" s="2"/>
      <c r="B63" s="2"/>
      <c r="C63" s="2"/>
      <c r="D63" s="2"/>
    </row>
    <row r="64" spans="1:4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  <c r="B66" s="2"/>
      <c r="C66" s="2"/>
      <c r="D66" s="2"/>
    </row>
    <row r="67" spans="1:4">
      <c r="A67" s="2"/>
      <c r="B67" s="2"/>
      <c r="C67" s="2"/>
      <c r="D67" s="2"/>
    </row>
    <row r="68" spans="1:4">
      <c r="A68" s="2"/>
      <c r="B68" s="2"/>
      <c r="C68" s="2"/>
      <c r="D68" s="2"/>
    </row>
    <row r="69" spans="1:4">
      <c r="A69" s="2"/>
      <c r="B69" s="2"/>
      <c r="C69" s="2"/>
      <c r="D69" s="2"/>
    </row>
    <row r="70" spans="1:4">
      <c r="A70" s="2"/>
      <c r="B70" s="2"/>
      <c r="C70" s="2"/>
      <c r="D70" s="2"/>
    </row>
    <row r="71" spans="1:4">
      <c r="A71" s="2"/>
      <c r="B71" s="2"/>
      <c r="C71" s="2"/>
      <c r="D71" s="2"/>
    </row>
    <row r="72" spans="1:4">
      <c r="A72" s="2"/>
      <c r="B72" s="2"/>
      <c r="C72" s="2"/>
      <c r="D72" s="2"/>
    </row>
    <row r="73" spans="1:4">
      <c r="A73" s="2"/>
      <c r="B73" s="2"/>
      <c r="C73" s="2"/>
      <c r="D73" s="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Hivatal</vt:lpstr>
      <vt:lpstr>Óvoda és közműv.</vt:lpstr>
      <vt:lpstr>Önkormányzat</vt:lpstr>
      <vt:lpstr>Munka1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Hivatal</cp:lastModifiedBy>
  <cp:lastPrinted>2017-02-17T09:39:21Z</cp:lastPrinted>
  <dcterms:created xsi:type="dcterms:W3CDTF">2015-05-07T09:53:53Z</dcterms:created>
  <dcterms:modified xsi:type="dcterms:W3CDTF">2017-03-02T12:04:54Z</dcterms:modified>
</cp:coreProperties>
</file>