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firstSheet="4" activeTab="9"/>
  </bookViews>
  <sheets>
    <sheet name="kiemelt ei (1. melléklet)" sheetId="1" r:id="rId1"/>
    <sheet name="kiadások (2. melléklet)" sheetId="2" r:id="rId2"/>
    <sheet name="bevételek (3. melléklet)" sheetId="10" r:id="rId3"/>
    <sheet name="létszám (4. melléklet)" sheetId="8" r:id="rId4"/>
    <sheet name="beruh felúj (5. melléklet)" sheetId="11" r:id="rId5"/>
    <sheet name="tartalékok (6. melléklet)" sheetId="12" r:id="rId6"/>
    <sheet name="szoc kiadások (7. melléklet)" sheetId="29" r:id="rId7"/>
    <sheet name="átadott (8. melléklet)" sheetId="30" r:id="rId8"/>
    <sheet name="átvett (9. mellékelt)" sheetId="31" r:id="rId9"/>
    <sheet name="több éves kihat (1. táj tábla)" sheetId="21" r:id="rId10"/>
  </sheets>
  <definedNames>
    <definedName name="_pr232" localSheetId="9">'több éves kihat (1. táj tábla)'!$A$15</definedName>
    <definedName name="_pr233" localSheetId="9">'több éves kihat (1. táj tábla)'!$A$16</definedName>
    <definedName name="_pr234" localSheetId="9">'több éves kihat (1. táj tábla)'!$A$17</definedName>
    <definedName name="_pr235" localSheetId="9">'több éves kihat (1. táj tábla)'!$A$18</definedName>
    <definedName name="_pr236" localSheetId="9">'több éves kihat (1. táj tábla)'!$A$19</definedName>
    <definedName name="_pr312" localSheetId="9">'több éves kihat (1. táj tábla)'!$A$6</definedName>
    <definedName name="_pr313" localSheetId="9">'több éves kihat (1. táj tábla)'!$A$2</definedName>
    <definedName name="_pr314" localSheetId="9">'több éves kihat (1. táj tábla)'!#REF!</definedName>
    <definedName name="_pr315" localSheetId="9">'több éves kihat (1. táj tábla)'!$A$9</definedName>
    <definedName name="_xlnm.Print_Area" localSheetId="7">'átadott (8. melléklet)'!$A$1:$C$117</definedName>
    <definedName name="_xlnm.Print_Area" localSheetId="8">'átvett (9. mellékelt)'!$A$1:$C$115</definedName>
    <definedName name="_xlnm.Print_Area" localSheetId="4">'beruh felúj (5. melléklet)'!$A$1:$D$31</definedName>
    <definedName name="_xlnm.Print_Area" localSheetId="2">'bevételek (3. melléklet)'!$A$1:$F$97</definedName>
    <definedName name="_xlnm.Print_Area" localSheetId="1">'kiadások (2. melléklet)'!$A$1:$F$123</definedName>
    <definedName name="_xlnm.Print_Area" localSheetId="0">'kiemelt ei (1. melléklet)'!$A$1:$A$26</definedName>
    <definedName name="_xlnm.Print_Area" localSheetId="3">'létszám (4. melléklet)'!$A$1:$C$33</definedName>
    <definedName name="_xlnm.Print_Area" localSheetId="6">'szoc kiadások (7. melléklet)'!$A$1:$C$39</definedName>
    <definedName name="_xlnm.Print_Area" localSheetId="5">'tartalékok (6. melléklet)'!$A$1:$D$16</definedName>
    <definedName name="_xlnm.Print_Area" localSheetId="9">'több éves kihat (1. táj tábla)'!$A$1:$I$30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1" l="1"/>
  <c r="I6" i="21"/>
  <c r="C95" i="10" l="1"/>
  <c r="C65" i="10"/>
  <c r="F65" i="10" s="1"/>
  <c r="C30" i="10"/>
  <c r="F30" i="10" s="1"/>
  <c r="C82" i="2"/>
  <c r="F82" i="2" s="1"/>
  <c r="C73" i="2"/>
  <c r="F73" i="2" s="1"/>
  <c r="F74" i="2" s="1"/>
  <c r="C32" i="2"/>
  <c r="D122" i="2" l="1"/>
  <c r="E122" i="2"/>
  <c r="I29" i="21" l="1"/>
  <c r="C93" i="30"/>
  <c r="D30" i="11"/>
  <c r="C30" i="11"/>
  <c r="F43" i="10"/>
  <c r="F12" i="10"/>
  <c r="C43" i="10"/>
  <c r="C12" i="10"/>
  <c r="C18" i="10" s="1"/>
  <c r="F18" i="10" s="1"/>
  <c r="F87" i="2"/>
  <c r="C87" i="2"/>
  <c r="F49" i="2"/>
  <c r="C49" i="2"/>
  <c r="F40" i="2"/>
  <c r="C40" i="2"/>
  <c r="F29" i="2"/>
  <c r="C29" i="2"/>
  <c r="H29" i="21"/>
  <c r="G29" i="21"/>
  <c r="F29" i="21"/>
  <c r="E29" i="21"/>
  <c r="D29" i="21"/>
  <c r="C29" i="21"/>
  <c r="D19" i="2"/>
  <c r="C19" i="2"/>
  <c r="C24" i="2" s="1"/>
  <c r="F18" i="2"/>
  <c r="F6" i="2"/>
  <c r="C48" i="10" l="1"/>
  <c r="C97" i="2"/>
  <c r="F97" i="2" s="1"/>
  <c r="C68" i="10" s="1"/>
  <c r="F68" i="10" s="1"/>
  <c r="C50" i="2"/>
  <c r="C74" i="2" s="1"/>
  <c r="F19" i="2"/>
  <c r="C66" i="10" l="1"/>
  <c r="F48" i="10"/>
  <c r="C67" i="10"/>
  <c r="F67" i="10" s="1"/>
  <c r="C98" i="2"/>
  <c r="F66" i="10" l="1"/>
  <c r="C96" i="10"/>
  <c r="F96" i="10" s="1"/>
  <c r="F98" i="2"/>
  <c r="F122" i="2" s="1"/>
  <c r="C122" i="2"/>
</calcChain>
</file>

<file path=xl/sharedStrings.xml><?xml version="1.0" encoding="utf-8"?>
<sst xmlns="http://schemas.openxmlformats.org/spreadsheetml/2006/main" count="1070" uniqueCount="588">
  <si>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</si>
  <si>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</si>
  <si>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</si>
  <si>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</si>
  <si>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</si>
  <si>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</si>
  <si>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</si>
  <si>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</si>
  <si>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</si>
  <si>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</si>
  <si>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</si>
  <si>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</si>
  <si>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</si>
  <si>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</si>
  <si>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</si>
  <si>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</si>
  <si>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</si>
  <si>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</si>
  <si>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</si>
  <si>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</si>
  <si>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</si>
  <si>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</si>
  <si>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</si>
  <si>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</si>
  <si>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</si>
  <si>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</si>
  <si>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</si>
  <si>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</si>
  <si>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</si>
  <si>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</si>
  <si>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</si>
  <si>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</si>
  <si>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</si>
  <si>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</si>
  <si>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</si>
  <si>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</si>
  <si>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</si>
  <si>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</si>
  <si>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</si>
  <si>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</si>
  <si>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</si>
  <si>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</si>
  <si>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</si>
  <si>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</si>
  <si>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</si>
  <si>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</si>
  <si>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</si>
  <si>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</si>
  <si>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</si>
  <si>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</si>
  <si>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</si>
  <si>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</si>
  <si>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</si>
  <si>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</si>
  <si>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</si>
  <si>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</si>
  <si>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</si>
  <si>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</si>
  <si>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</si>
  <si>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</si>
  <si>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</si>
  <si>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</si>
  <si>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</si>
  <si>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</si>
  <si>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</si>
  <si>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</si>
  <si>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</si>
  <si>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</si>
  <si>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</si>
  <si>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</si>
  <si>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</si>
  <si>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</si>
  <si>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</si>
  <si>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</si>
  <si>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</si>
  <si>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</si>
  <si>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</si>
  <si>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</si>
  <si>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</si>
  <si>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</si>
  <si>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ÖNKORMÁNYZATI ELŐIRÁNYZATOK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</si>
  <si>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</si>
  <si>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</si>
  <si>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</si>
  <si>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</si>
  <si>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</si>
  <si>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</si>
  <si>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</si>
  <si>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</si>
  <si>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</si>
  <si>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</si>
  <si>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</si>
  <si>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</si>
  <si>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</si>
  <si>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</si>
  <si>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</si>
  <si>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</si>
  <si>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</si>
  <si>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</si>
  <si>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</si>
  <si>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</si>
  <si>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</si>
  <si>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</si>
  <si>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</si>
  <si>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</si>
  <si>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</si>
  <si>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</si>
  <si>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</si>
  <si>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</si>
  <si>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</si>
  <si>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</si>
  <si>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</si>
  <si>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</si>
  <si>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</si>
  <si>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</si>
  <si>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</si>
  <si>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</si>
  <si>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</si>
  <si>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</si>
  <si>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</si>
  <si>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</si>
  <si>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</si>
  <si>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</si>
  <si>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</si>
  <si>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</si>
  <si>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</si>
  <si>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</si>
  <si>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</si>
  <si>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</si>
  <si>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</si>
  <si>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</si>
  <si>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</si>
  <si>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</si>
  <si>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</si>
  <si>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</si>
  <si>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</si>
  <si>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</si>
  <si>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</si>
  <si>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</si>
  <si>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</si>
  <si>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</si>
  <si>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</si>
  <si>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</si>
  <si>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</si>
  <si>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</si>
  <si>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</si>
  <si>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</si>
  <si>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</si>
  <si>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</si>
  <si>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</si>
  <si>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</si>
  <si>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</si>
  <si>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</si>
  <si>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</si>
  <si>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</si>
  <si>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</si>
  <si>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</si>
  <si>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</si>
  <si>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</si>
  <si>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</si>
  <si>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</si>
  <si>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</si>
  <si>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</si>
  <si>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</si>
  <si>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</si>
  <si>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</si>
  <si>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</si>
  <si>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</si>
  <si>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</si>
  <si>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</si>
  <si>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</si>
  <si>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</si>
  <si>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</si>
  <si>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</si>
  <si>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</si>
  <si>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</si>
  <si>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</si>
  <si>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</si>
  <si>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</si>
  <si>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</si>
  <si>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</si>
  <si>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</si>
  <si>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</si>
  <si>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</si>
  <si>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</si>
  <si>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</si>
  <si>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</si>
  <si>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</si>
  <si>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</si>
  <si>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</si>
  <si>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</si>
  <si>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</si>
  <si>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</si>
  <si>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</si>
  <si>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</si>
  <si>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</si>
  <si>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</si>
  <si>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</si>
  <si>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</si>
  <si>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</si>
  <si>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</si>
  <si>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</si>
  <si>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</si>
  <si>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</si>
  <si>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</si>
  <si>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</si>
  <si>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</si>
  <si>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</si>
  <si>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</si>
  <si>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</si>
  <si>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</si>
  <si>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</si>
  <si>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</si>
  <si>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</si>
  <si>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</si>
  <si>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</si>
  <si>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</si>
  <si>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</si>
  <si>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</si>
  <si>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</si>
  <si>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</si>
  <si>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</si>
  <si>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</si>
  <si>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</si>
  <si>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</si>
  <si>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</si>
  <si>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</si>
  <si>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</si>
  <si>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</si>
  <si>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</si>
  <si>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</si>
  <si>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</si>
  <si>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</si>
  <si>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</si>
  <si>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</si>
  <si>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</si>
  <si>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</si>
  <si>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</si>
  <si>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</si>
  <si>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</si>
  <si>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</si>
  <si>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</si>
  <si>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</si>
  <si>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</si>
  <si>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</si>
  <si>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</si>
  <si>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</si>
  <si>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</si>
  <si>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</si>
  <si>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</si>
  <si>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</si>
  <si>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</si>
  <si>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</si>
  <si>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</si>
  <si>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</si>
  <si>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</si>
  <si>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</si>
  <si>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</si>
  <si>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</si>
  <si>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</si>
  <si>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</si>
  <si>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</si>
  <si>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</si>
  <si>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</si>
  <si>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</si>
  <si>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</si>
  <si>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</si>
  <si>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</si>
  <si>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</si>
  <si>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</si>
  <si>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</si>
  <si>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</si>
  <si>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</si>
  <si>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</si>
  <si>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</si>
  <si>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</si>
  <si>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</si>
  <si>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</si>
  <si>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</si>
  <si>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</si>
  <si>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</si>
  <si>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</si>
  <si>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</si>
  <si>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</si>
  <si>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</si>
  <si>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</si>
  <si>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</si>
  <si>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</si>
  <si>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</si>
  <si>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</si>
  <si>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</si>
  <si>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</si>
  <si>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</si>
  <si>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</si>
  <si>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</si>
  <si>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</si>
  <si>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</si>
  <si>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</si>
  <si>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</si>
  <si>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</si>
  <si>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</si>
  <si>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</si>
  <si>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</si>
  <si>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</si>
  <si>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</si>
  <si>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</si>
  <si>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</si>
  <si>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</si>
  <si>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</si>
  <si>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</si>
  <si>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</si>
  <si>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</si>
  <si>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</si>
  <si>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</si>
  <si>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</si>
  <si>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</si>
  <si>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</si>
  <si>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</si>
  <si>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</si>
  <si>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</si>
  <si>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</si>
  <si>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</si>
  <si>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</si>
  <si>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</si>
  <si>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</si>
  <si>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</si>
  <si>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</si>
  <si>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</si>
  <si>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</si>
  <si>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</si>
  <si>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</si>
  <si>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</si>
  <si>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</si>
  <si>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</si>
  <si>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</si>
  <si>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</si>
  <si>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</si>
  <si>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</si>
  <si>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</si>
  <si>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</si>
  <si>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</si>
  <si>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</si>
  <si>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</si>
  <si>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</si>
  <si>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</si>
  <si>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</si>
  <si>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</si>
  <si>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</si>
  <si>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</si>
  <si>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</si>
  <si>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</si>
  <si>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</si>
  <si>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</si>
  <si>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</si>
  <si>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</si>
  <si>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</si>
  <si>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</si>
  <si>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</si>
  <si>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</si>
  <si>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</si>
  <si>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</si>
  <si>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</si>
  <si>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</si>
  <si>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</si>
  <si>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</si>
  <si>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</si>
  <si>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</si>
  <si>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</si>
  <si>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</si>
  <si>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</si>
  <si>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</si>
  <si>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</si>
  <si>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</si>
  <si>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</si>
  <si>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</si>
  <si>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</si>
  <si>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</si>
  <si>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</si>
  <si>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</si>
  <si>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</si>
  <si>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</si>
  <si>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</si>
  <si>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</si>
  <si>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</si>
  <si>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</si>
  <si>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</si>
  <si>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</si>
  <si>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</si>
  <si>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</si>
  <si>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</si>
  <si>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</si>
  <si>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</si>
  <si>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</si>
  <si>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</si>
  <si>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</si>
  <si>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</si>
  <si>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</si>
  <si>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</si>
  <si>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</si>
  <si>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</si>
  <si>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</si>
  <si>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</si>
  <si>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</si>
  <si>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</si>
  <si>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</si>
  <si>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</si>
  <si>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</si>
  <si>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</si>
  <si>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</si>
  <si>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</si>
  <si>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</si>
  <si>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</si>
  <si>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</si>
  <si>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</si>
  <si>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</si>
  <si>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</si>
  <si>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</si>
  <si>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</si>
  <si>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</si>
  <si>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</si>
  <si>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</si>
  <si>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</si>
  <si>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</si>
  <si>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</si>
  <si>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</si>
  <si>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</si>
  <si>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</si>
  <si>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</si>
  <si>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</si>
  <si>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</si>
  <si>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</si>
  <si>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</si>
  <si>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</si>
  <si>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</si>
  <si>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</si>
  <si>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</si>
  <si>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</si>
  <si>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</si>
  <si>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</si>
  <si>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</si>
  <si>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</si>
  <si>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</si>
  <si>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</si>
  <si>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</si>
  <si>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</si>
  <si>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</si>
  <si>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</si>
  <si>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</si>
  <si>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</si>
  <si>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</si>
  <si>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</si>
  <si>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</si>
  <si>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</si>
  <si>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</si>
  <si>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</si>
  <si>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</si>
  <si>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</si>
  <si>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</si>
  <si>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</si>
  <si>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</si>
  <si>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</si>
  <si>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</si>
  <si>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</si>
  <si>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</si>
  <si>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</si>
  <si>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</si>
  <si>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</si>
  <si>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</si>
  <si>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</si>
  <si>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</si>
  <si>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</si>
  <si>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</si>
  <si>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</si>
  <si>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</si>
  <si>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</si>
  <si>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</si>
  <si>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</si>
  <si>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</si>
  <si>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</si>
  <si>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</si>
  <si>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</si>
  <si>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</si>
  <si>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</si>
  <si>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</si>
  <si>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</si>
  <si>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</si>
  <si>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</si>
  <si>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</si>
  <si>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</si>
  <si>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</si>
  <si>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</si>
  <si>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</si>
  <si>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</si>
  <si>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</si>
  <si>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</si>
  <si>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</si>
  <si>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</si>
  <si>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</si>
  <si>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</si>
  <si>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</si>
  <si>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</si>
  <si>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</si>
  <si>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</si>
  <si>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</si>
  <si>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</si>
  <si>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</si>
  <si>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</si>
  <si>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</si>
  <si>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</si>
  <si>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</si>
  <si>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</si>
  <si>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</si>
  <si>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</si>
  <si>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</si>
  <si>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</si>
  <si>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</si>
  <si>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</si>
  <si>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</si>
  <si>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</si>
  <si>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</si>
  <si>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</si>
  <si>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</si>
  <si>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</si>
  <si>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</si>
  <si>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</si>
  <si>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</si>
  <si>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</si>
  <si>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</si>
  <si>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</si>
  <si>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</si>
  <si>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</si>
  <si>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</si>
  <si>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</si>
  <si>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</si>
  <si>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</si>
  <si>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</si>
  <si>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</si>
  <si>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</si>
  <si>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</si>
  <si>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</si>
  <si>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</si>
  <si>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</si>
  <si>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</si>
  <si>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</si>
  <si>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</si>
  <si>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</si>
  <si>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</si>
  <si>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</si>
  <si>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</si>
  <si>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</si>
  <si>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</si>
  <si>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</si>
  <si>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</si>
  <si>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</si>
  <si>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</si>
  <si>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</si>
  <si>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</si>
  <si>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</si>
  <si>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</si>
  <si>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</si>
  <si>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</si>
  <si>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</si>
  <si>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</si>
  <si>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</si>
  <si>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</si>
  <si>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B65</t>
  </si>
  <si>
    <t>Nyugat-Dunántúli Regionális Hulladékgazdálkodási Társulat</t>
  </si>
  <si>
    <t>Kiadások (Ft)</t>
  </si>
  <si>
    <t>Kemence építése</t>
  </si>
  <si>
    <t>Beruházások és felújítások ( Ft)</t>
  </si>
  <si>
    <t>Bevételek ( Ft)</t>
  </si>
  <si>
    <t>Általános- és céltartalékok ( Ft)</t>
  </si>
  <si>
    <t>Lakosságnak juttatott támogatások, szociális, rászorultsági jellegű ellátások (Ft)</t>
  </si>
  <si>
    <t>Támogatások, kölcsönök nyújtása és törlesztése (Ft)</t>
  </si>
  <si>
    <t>Támogatások, kölcsönök bevételei ( Ft)</t>
  </si>
  <si>
    <t>A többéves kihatással járó döntések számszerűsítése évenkénti bontásban és összesítve ( E Ft)</t>
  </si>
  <si>
    <t>B411</t>
  </si>
  <si>
    <t>2020. évi kifizetés</t>
  </si>
  <si>
    <t>K513</t>
  </si>
  <si>
    <t>rézsűkasza</t>
  </si>
  <si>
    <t>Tárgyévi kifizetés (2019. évi ei.)</t>
  </si>
  <si>
    <t>2021. évi kifizetés</t>
  </si>
  <si>
    <t>2022. évi kifizetés</t>
  </si>
  <si>
    <t>2022. év utáni kifizetések</t>
  </si>
  <si>
    <t>Zalamenti és Őrségi Szociális Alapszolgáltatási Intézmény</t>
  </si>
  <si>
    <t xml:space="preserve">Felsőmarác Község Önkormányzata 2019. évi költségvetése  </t>
  </si>
  <si>
    <t>Felsőmarác Község Önkormányzata 2019. évi költségvetése</t>
  </si>
  <si>
    <r>
      <rPr>
        <sz val="14"/>
        <color indexed="8"/>
        <rFont val="Bookman Old Style"/>
        <family val="1"/>
        <charset val="238"/>
      </rPr>
      <t xml:space="preserve">Önkormányzati előirányzatok  </t>
    </r>
    <r>
      <rPr>
        <b/>
        <i/>
        <sz val="14"/>
        <color indexed="8"/>
        <rFont val="Bookman Old Style"/>
        <family val="1"/>
        <charset val="238"/>
      </rPr>
      <t xml:space="preserve">  ------    N E M L E G E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</si>
</sst>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#,##0;[Red]#,##0"/>
    <numFmt numFmtId="167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1" fillId="0" borderId="0"/>
  </cellStyleXfs>
  <cellXfs count="10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0" borderId="1" xfId="0" applyFont="1" applyBorder="1"/>
    <xf numFmtId="0" fontId="21" fillId="5" borderId="1" xfId="0" applyFont="1" applyFill="1" applyBorder="1"/>
    <xf numFmtId="0" fontId="22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1" xfId="0" applyFont="1" applyBorder="1" applyAlignment="1">
      <alignment wrapText="1"/>
    </xf>
    <xf numFmtId="0" fontId="19" fillId="5" borderId="1" xfId="0" applyFont="1" applyFill="1" applyBorder="1"/>
    <xf numFmtId="0" fontId="19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18" fillId="0" borderId="0" xfId="0" applyFont="1" applyBorder="1"/>
    <xf numFmtId="166" fontId="18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0" fontId="7" fillId="0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8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/>
    </xf>
    <xf numFmtId="167" fontId="0" fillId="0" borderId="1" xfId="1" applyNumberFormat="1" applyFont="1" applyBorder="1"/>
    <xf numFmtId="0" fontId="7" fillId="0" borderId="1" xfId="0" applyFont="1" applyFill="1" applyBorder="1"/>
    <xf numFmtId="0" fontId="32" fillId="0" borderId="1" xfId="0" applyFont="1" applyBorder="1" applyAlignment="1">
      <alignment horizontal="center" vertical="center"/>
    </xf>
    <xf numFmtId="166" fontId="10" fillId="0" borderId="1" xfId="0" applyNumberFormat="1" applyFont="1" applyBorder="1"/>
    <xf numFmtId="166" fontId="33" fillId="0" borderId="1" xfId="0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Layout" zoomScaleNormal="100" workbookViewId="0">
      <selection activeCell="A34" sqref="A34"/>
    </sheetView>
  </sheetViews>
  <sheetFormatPr defaultRowHeight="15" x14ac:dyDescent="0.25"/>
  <cols>
    <col min="1" max="1" width="85.5703125" customWidth="1"/>
  </cols>
  <sheetData>
    <row r="1" spans="1:9" ht="18" x14ac:dyDescent="0.25">
      <c r="A1" s="66" t="s">
        <v>585</v>
      </c>
    </row>
    <row r="2" spans="1:9" ht="50.25" customHeight="1" x14ac:dyDescent="0.25">
      <c r="A2" s="59" t="s">
        <v>536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42" t="s">
        <v>107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2" t="s">
        <v>108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42" t="s">
        <v>109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2" t="s">
        <v>110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2" t="s">
        <v>111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2" t="s">
        <v>112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2" t="s">
        <v>113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2" t="s">
        <v>114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3" t="s">
        <v>106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3" t="s">
        <v>115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534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117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2" t="s">
        <v>118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2" t="s">
        <v>119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2" t="s">
        <v>120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2" t="s">
        <v>121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2" t="s">
        <v>122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2" t="s">
        <v>123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3" t="s">
        <v>116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3" t="s">
        <v>124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535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&amp;C1. melléklet a 2/2020. (VII.7.) önkormányzati rendelethez
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Layout" zoomScaleNormal="100" workbookViewId="0">
      <selection activeCell="I6" sqref="I6:I7"/>
    </sheetView>
  </sheetViews>
  <sheetFormatPr defaultRowHeight="15" x14ac:dyDescent="0.25"/>
  <cols>
    <col min="1" max="1" width="77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0" ht="30.75" customHeight="1" x14ac:dyDescent="0.25">
      <c r="A1" s="96" t="s">
        <v>586</v>
      </c>
      <c r="B1" s="100"/>
      <c r="C1" s="100"/>
      <c r="D1" s="100"/>
      <c r="E1" s="100"/>
      <c r="F1" s="100"/>
      <c r="G1" s="100"/>
      <c r="H1" s="100"/>
      <c r="I1" s="100"/>
    </row>
    <row r="2" spans="1:10" ht="23.25" customHeight="1" x14ac:dyDescent="0.25">
      <c r="A2" s="99" t="s">
        <v>575</v>
      </c>
      <c r="B2" s="97"/>
      <c r="C2" s="97"/>
      <c r="D2" s="97"/>
      <c r="E2" s="97"/>
      <c r="F2" s="97"/>
      <c r="G2" s="97"/>
      <c r="H2" s="97"/>
      <c r="I2" s="97"/>
    </row>
    <row r="4" spans="1:10" x14ac:dyDescent="0.25">
      <c r="A4" s="4" t="s">
        <v>80</v>
      </c>
    </row>
    <row r="5" spans="1:10" ht="36.75" x14ac:dyDescent="0.25">
      <c r="A5" s="68" t="s">
        <v>89</v>
      </c>
      <c r="B5" s="69" t="s">
        <v>90</v>
      </c>
      <c r="C5" s="69" t="s">
        <v>91</v>
      </c>
      <c r="D5" s="69" t="s">
        <v>580</v>
      </c>
      <c r="E5" s="69" t="s">
        <v>577</v>
      </c>
      <c r="F5" s="69" t="s">
        <v>581</v>
      </c>
      <c r="G5" s="69" t="s">
        <v>582</v>
      </c>
      <c r="H5" s="69" t="s">
        <v>583</v>
      </c>
      <c r="I5" s="76" t="s">
        <v>92</v>
      </c>
    </row>
    <row r="6" spans="1:10" ht="15.75" x14ac:dyDescent="0.3">
      <c r="A6" s="70" t="s">
        <v>566</v>
      </c>
      <c r="B6" s="70">
        <v>2019</v>
      </c>
      <c r="C6" s="71"/>
      <c r="D6" s="81">
        <v>170</v>
      </c>
      <c r="E6" s="81">
        <v>165</v>
      </c>
      <c r="F6" s="81">
        <v>170</v>
      </c>
      <c r="G6" s="81">
        <v>175</v>
      </c>
      <c r="H6" s="81">
        <v>175</v>
      </c>
      <c r="I6" s="81">
        <f>SUM(E6:H6)</f>
        <v>685</v>
      </c>
      <c r="J6" s="83"/>
    </row>
    <row r="7" spans="1:10" ht="15.75" x14ac:dyDescent="0.3">
      <c r="A7" s="92" t="s">
        <v>584</v>
      </c>
      <c r="B7" s="70">
        <v>2019</v>
      </c>
      <c r="C7" s="71"/>
      <c r="D7" s="81">
        <v>149</v>
      </c>
      <c r="E7" s="81">
        <v>26</v>
      </c>
      <c r="F7" s="81">
        <v>26</v>
      </c>
      <c r="G7" s="81">
        <v>26</v>
      </c>
      <c r="H7" s="81">
        <v>26</v>
      </c>
      <c r="I7" s="81">
        <f>SUM(E7:H7)</f>
        <v>104</v>
      </c>
    </row>
    <row r="8" spans="1:10" ht="15.75" x14ac:dyDescent="0.3">
      <c r="A8" s="70"/>
      <c r="B8" s="70"/>
      <c r="C8" s="71"/>
      <c r="D8" s="71"/>
      <c r="E8" s="71"/>
      <c r="F8" s="71"/>
      <c r="G8" s="71"/>
      <c r="H8" s="71"/>
      <c r="I8" s="71"/>
    </row>
    <row r="9" spans="1:10" x14ac:dyDescent="0.25">
      <c r="A9" s="72" t="s">
        <v>93</v>
      </c>
      <c r="B9" s="72"/>
      <c r="C9" s="73"/>
      <c r="D9" s="73"/>
      <c r="E9" s="73"/>
      <c r="F9" s="73"/>
      <c r="G9" s="73"/>
      <c r="H9" s="73"/>
      <c r="I9" s="73"/>
    </row>
    <row r="10" spans="1:10" ht="15.75" x14ac:dyDescent="0.3">
      <c r="A10" s="70"/>
      <c r="B10" s="70"/>
      <c r="C10" s="71"/>
      <c r="D10" s="71"/>
      <c r="E10" s="71"/>
      <c r="F10" s="71"/>
      <c r="G10" s="71"/>
      <c r="H10" s="71"/>
      <c r="I10" s="71"/>
    </row>
    <row r="11" spans="1:10" ht="15.75" x14ac:dyDescent="0.3">
      <c r="A11" s="70"/>
      <c r="B11" s="70"/>
      <c r="C11" s="71"/>
      <c r="D11" s="71"/>
      <c r="E11" s="71"/>
      <c r="F11" s="71"/>
      <c r="G11" s="71"/>
      <c r="H11" s="71"/>
      <c r="I11" s="71"/>
    </row>
    <row r="12" spans="1:10" ht="15.75" x14ac:dyDescent="0.3">
      <c r="A12" s="70"/>
      <c r="B12" s="70"/>
      <c r="C12" s="71"/>
      <c r="D12" s="71"/>
      <c r="E12" s="71"/>
      <c r="F12" s="71"/>
      <c r="G12" s="71"/>
      <c r="H12" s="71"/>
      <c r="I12" s="71"/>
    </row>
    <row r="13" spans="1:10" ht="15.75" x14ac:dyDescent="0.3">
      <c r="A13" s="70"/>
      <c r="B13" s="70"/>
      <c r="C13" s="71"/>
      <c r="D13" s="71"/>
      <c r="E13" s="71"/>
      <c r="F13" s="71"/>
      <c r="G13" s="71"/>
      <c r="H13" s="71"/>
      <c r="I13" s="71"/>
    </row>
    <row r="14" spans="1:10" x14ac:dyDescent="0.25">
      <c r="A14" s="72" t="s">
        <v>94</v>
      </c>
      <c r="B14" s="72"/>
      <c r="C14" s="73"/>
      <c r="D14" s="73"/>
      <c r="E14" s="73"/>
      <c r="F14" s="73"/>
      <c r="G14" s="73"/>
      <c r="H14" s="73"/>
      <c r="I14" s="73"/>
    </row>
    <row r="15" spans="1:10" ht="15.75" x14ac:dyDescent="0.3">
      <c r="A15" s="70"/>
      <c r="B15" s="70"/>
      <c r="C15" s="71"/>
      <c r="D15" s="71"/>
      <c r="E15" s="71"/>
      <c r="F15" s="71"/>
      <c r="G15" s="71"/>
      <c r="H15" s="71"/>
      <c r="I15" s="71"/>
    </row>
    <row r="16" spans="1:10" ht="15.75" x14ac:dyDescent="0.3">
      <c r="A16" s="70"/>
      <c r="B16" s="70"/>
      <c r="C16" s="71"/>
      <c r="D16" s="71"/>
      <c r="E16" s="71"/>
      <c r="F16" s="71"/>
      <c r="G16" s="71"/>
      <c r="H16" s="71"/>
      <c r="I16" s="71"/>
    </row>
    <row r="17" spans="1:9" ht="15.75" x14ac:dyDescent="0.3">
      <c r="A17" s="70"/>
      <c r="B17" s="70"/>
      <c r="C17" s="71"/>
      <c r="D17" s="71"/>
      <c r="E17" s="71"/>
      <c r="F17" s="71"/>
      <c r="G17" s="71"/>
      <c r="H17" s="71"/>
      <c r="I17" s="71"/>
    </row>
    <row r="18" spans="1:9" ht="15.75" x14ac:dyDescent="0.3">
      <c r="A18" s="70"/>
      <c r="B18" s="70"/>
      <c r="C18" s="71"/>
      <c r="D18" s="71"/>
      <c r="E18" s="71"/>
      <c r="F18" s="71"/>
      <c r="G18" s="71"/>
      <c r="H18" s="71"/>
      <c r="I18" s="71"/>
    </row>
    <row r="19" spans="1:9" x14ac:dyDescent="0.25">
      <c r="A19" s="72" t="s">
        <v>95</v>
      </c>
      <c r="B19" s="72"/>
      <c r="C19" s="73"/>
      <c r="D19" s="73"/>
      <c r="E19" s="73"/>
      <c r="F19" s="73"/>
      <c r="G19" s="73"/>
      <c r="H19" s="73"/>
      <c r="I19" s="73"/>
    </row>
    <row r="20" spans="1:9" ht="15.75" x14ac:dyDescent="0.3">
      <c r="A20" s="70"/>
      <c r="B20" s="70"/>
      <c r="C20" s="71"/>
      <c r="D20" s="71"/>
      <c r="E20" s="71"/>
      <c r="F20" s="71"/>
      <c r="G20" s="71"/>
      <c r="H20" s="71"/>
      <c r="I20" s="71"/>
    </row>
    <row r="21" spans="1:9" ht="15.75" x14ac:dyDescent="0.3">
      <c r="A21" s="70"/>
      <c r="B21" s="70"/>
      <c r="C21" s="71"/>
      <c r="D21" s="71"/>
      <c r="E21" s="71"/>
      <c r="F21" s="71"/>
      <c r="G21" s="71"/>
      <c r="H21" s="71"/>
      <c r="I21" s="71"/>
    </row>
    <row r="22" spans="1:9" ht="15.75" x14ac:dyDescent="0.3">
      <c r="A22" s="70"/>
      <c r="B22" s="70"/>
      <c r="C22" s="71"/>
      <c r="D22" s="71"/>
      <c r="E22" s="71"/>
      <c r="F22" s="71"/>
      <c r="G22" s="71"/>
      <c r="H22" s="71"/>
      <c r="I22" s="71"/>
    </row>
    <row r="23" spans="1:9" ht="15.75" x14ac:dyDescent="0.3">
      <c r="A23" s="70"/>
      <c r="B23" s="70"/>
      <c r="C23" s="71"/>
      <c r="D23" s="71"/>
      <c r="E23" s="71"/>
      <c r="F23" s="71"/>
      <c r="G23" s="71"/>
      <c r="H23" s="71"/>
      <c r="I23" s="71"/>
    </row>
    <row r="24" spans="1:9" x14ac:dyDescent="0.25">
      <c r="A24" s="72" t="s">
        <v>96</v>
      </c>
      <c r="B24" s="72"/>
      <c r="C24" s="73"/>
      <c r="D24" s="73"/>
      <c r="E24" s="73"/>
      <c r="F24" s="73"/>
      <c r="G24" s="73"/>
      <c r="H24" s="73"/>
      <c r="I24" s="73"/>
    </row>
    <row r="25" spans="1:9" x14ac:dyDescent="0.25">
      <c r="A25" s="72"/>
      <c r="B25" s="72"/>
      <c r="C25" s="73"/>
      <c r="D25" s="73"/>
      <c r="E25" s="73"/>
      <c r="F25" s="73"/>
      <c r="G25" s="73"/>
      <c r="H25" s="73"/>
      <c r="I25" s="73"/>
    </row>
    <row r="26" spans="1:9" x14ac:dyDescent="0.25">
      <c r="A26" s="72"/>
      <c r="B26" s="72"/>
      <c r="C26" s="73"/>
      <c r="D26" s="73"/>
      <c r="E26" s="73"/>
      <c r="F26" s="73"/>
      <c r="G26" s="73"/>
      <c r="H26" s="73"/>
      <c r="I26" s="73"/>
    </row>
    <row r="27" spans="1:9" x14ac:dyDescent="0.25">
      <c r="A27" s="72"/>
      <c r="B27" s="72"/>
      <c r="C27" s="73"/>
      <c r="D27" s="73"/>
      <c r="E27" s="73"/>
      <c r="F27" s="73"/>
      <c r="G27" s="73"/>
      <c r="H27" s="73"/>
      <c r="I27" s="73"/>
    </row>
    <row r="28" spans="1:9" x14ac:dyDescent="0.25">
      <c r="A28" s="72"/>
      <c r="B28" s="72"/>
      <c r="C28" s="73"/>
      <c r="D28" s="73"/>
      <c r="E28" s="73"/>
      <c r="F28" s="73"/>
      <c r="G28" s="73"/>
      <c r="H28" s="73"/>
      <c r="I28" s="73"/>
    </row>
    <row r="29" spans="1:9" ht="16.5" x14ac:dyDescent="0.3">
      <c r="A29" s="74" t="s">
        <v>97</v>
      </c>
      <c r="B29" s="70"/>
      <c r="C29" s="75">
        <f t="shared" ref="C29:I29" si="0">SUM(C6:C28)</f>
        <v>0</v>
      </c>
      <c r="D29" s="75">
        <f t="shared" si="0"/>
        <v>319</v>
      </c>
      <c r="E29" s="75">
        <f t="shared" si="0"/>
        <v>191</v>
      </c>
      <c r="F29" s="75">
        <f t="shared" si="0"/>
        <v>196</v>
      </c>
      <c r="G29" s="75">
        <f t="shared" si="0"/>
        <v>201</v>
      </c>
      <c r="H29" s="75">
        <f t="shared" si="0"/>
        <v>201</v>
      </c>
      <c r="I29" s="75">
        <f t="shared" si="0"/>
        <v>789</v>
      </c>
    </row>
  </sheetData>
  <mergeCells count="2">
    <mergeCell ref="A1:I1"/>
    <mergeCell ref="A2:I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&amp;C1. tájékoztató tábla  a 2/2020. (VII.7.)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view="pageLayout" zoomScaleNormal="100" workbookViewId="0">
      <selection activeCell="C44" sqref="C44"/>
    </sheetView>
  </sheetViews>
  <sheetFormatPr defaultRowHeight="15" x14ac:dyDescent="0.25"/>
  <cols>
    <col min="1" max="1" width="105.140625" customWidth="1"/>
    <col min="3" max="3" width="18" bestFit="1" customWidth="1"/>
    <col min="4" max="4" width="20.140625" customWidth="1"/>
    <col min="5" max="5" width="18.85546875" customWidth="1"/>
    <col min="6" max="6" width="18" bestFit="1" customWidth="1"/>
  </cols>
  <sheetData>
    <row r="1" spans="1:6" ht="21" customHeight="1" x14ac:dyDescent="0.25">
      <c r="A1" s="96" t="s">
        <v>586</v>
      </c>
      <c r="B1" s="97"/>
      <c r="C1" s="97"/>
      <c r="D1" s="97"/>
      <c r="E1" s="97"/>
      <c r="F1" s="98"/>
    </row>
    <row r="2" spans="1:6" ht="18.75" customHeight="1" x14ac:dyDescent="0.25">
      <c r="A2" s="99" t="s">
        <v>567</v>
      </c>
      <c r="B2" s="97"/>
      <c r="C2" s="97"/>
      <c r="D2" s="97"/>
      <c r="E2" s="97"/>
      <c r="F2" s="98"/>
    </row>
    <row r="3" spans="1:6" ht="18" x14ac:dyDescent="0.25">
      <c r="A3" s="47"/>
    </row>
    <row r="4" spans="1:6" x14ac:dyDescent="0.25">
      <c r="A4" s="4" t="s">
        <v>80</v>
      </c>
    </row>
    <row r="5" spans="1:6" ht="30" x14ac:dyDescent="0.3">
      <c r="A5" s="2" t="s">
        <v>125</v>
      </c>
      <c r="B5" s="3" t="s">
        <v>126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6" x14ac:dyDescent="0.25">
      <c r="A6" s="28" t="s">
        <v>127</v>
      </c>
      <c r="B6" s="29" t="s">
        <v>128</v>
      </c>
      <c r="C6" s="81">
        <v>7109428</v>
      </c>
      <c r="D6" s="81"/>
      <c r="E6" s="81"/>
      <c r="F6" s="81">
        <f>SUM(C6:E6)</f>
        <v>7109428</v>
      </c>
    </row>
    <row r="7" spans="1:6" x14ac:dyDescent="0.25">
      <c r="A7" s="28" t="s">
        <v>129</v>
      </c>
      <c r="B7" s="30" t="s">
        <v>130</v>
      </c>
      <c r="C7" s="81"/>
      <c r="D7" s="81"/>
      <c r="E7" s="81"/>
      <c r="F7" s="81"/>
    </row>
    <row r="8" spans="1:6" x14ac:dyDescent="0.25">
      <c r="A8" s="28" t="s">
        <v>131</v>
      </c>
      <c r="B8" s="30" t="s">
        <v>132</v>
      </c>
      <c r="C8" s="81"/>
      <c r="D8" s="81"/>
      <c r="E8" s="81"/>
      <c r="F8" s="81"/>
    </row>
    <row r="9" spans="1:6" x14ac:dyDescent="0.25">
      <c r="A9" s="31" t="s">
        <v>133</v>
      </c>
      <c r="B9" s="30" t="s">
        <v>134</v>
      </c>
      <c r="C9" s="81">
        <v>50000</v>
      </c>
      <c r="D9" s="81"/>
      <c r="E9" s="81"/>
      <c r="F9" s="81">
        <v>50000</v>
      </c>
    </row>
    <row r="10" spans="1:6" x14ac:dyDescent="0.25">
      <c r="A10" s="31" t="s">
        <v>135</v>
      </c>
      <c r="B10" s="30" t="s">
        <v>136</v>
      </c>
      <c r="C10" s="81"/>
      <c r="D10" s="81"/>
      <c r="E10" s="81"/>
      <c r="F10" s="81"/>
    </row>
    <row r="11" spans="1:6" x14ac:dyDescent="0.25">
      <c r="A11" s="31" t="s">
        <v>137</v>
      </c>
      <c r="B11" s="30" t="s">
        <v>138</v>
      </c>
      <c r="C11" s="81"/>
      <c r="D11" s="81"/>
      <c r="E11" s="81"/>
      <c r="F11" s="81"/>
    </row>
    <row r="12" spans="1:6" x14ac:dyDescent="0.25">
      <c r="A12" s="31" t="s">
        <v>139</v>
      </c>
      <c r="B12" s="30" t="s">
        <v>140</v>
      </c>
      <c r="C12" s="81">
        <v>200000</v>
      </c>
      <c r="D12" s="81"/>
      <c r="E12" s="81"/>
      <c r="F12" s="81">
        <v>200000</v>
      </c>
    </row>
    <row r="13" spans="1:6" x14ac:dyDescent="0.25">
      <c r="A13" s="31" t="s">
        <v>141</v>
      </c>
      <c r="B13" s="30" t="s">
        <v>142</v>
      </c>
      <c r="C13" s="81"/>
      <c r="D13" s="81"/>
      <c r="E13" s="81"/>
      <c r="F13" s="81"/>
    </row>
    <row r="14" spans="1:6" x14ac:dyDescent="0.25">
      <c r="A14" s="5" t="s">
        <v>143</v>
      </c>
      <c r="B14" s="30" t="s">
        <v>144</v>
      </c>
      <c r="C14" s="81">
        <v>240240</v>
      </c>
      <c r="D14" s="81"/>
      <c r="E14" s="81"/>
      <c r="F14" s="81">
        <v>240240</v>
      </c>
    </row>
    <row r="15" spans="1:6" x14ac:dyDescent="0.25">
      <c r="A15" s="5" t="s">
        <v>145</v>
      </c>
      <c r="B15" s="30" t="s">
        <v>146</v>
      </c>
      <c r="C15" s="81"/>
      <c r="D15" s="81"/>
      <c r="E15" s="81"/>
      <c r="F15" s="81"/>
    </row>
    <row r="16" spans="1:6" x14ac:dyDescent="0.25">
      <c r="A16" s="5" t="s">
        <v>147</v>
      </c>
      <c r="B16" s="30" t="s">
        <v>148</v>
      </c>
      <c r="C16" s="81"/>
      <c r="D16" s="81"/>
      <c r="E16" s="81"/>
      <c r="F16" s="81"/>
    </row>
    <row r="17" spans="1:6" x14ac:dyDescent="0.25">
      <c r="A17" s="5" t="s">
        <v>149</v>
      </c>
      <c r="B17" s="30" t="s">
        <v>150</v>
      </c>
      <c r="C17" s="81"/>
      <c r="D17" s="81"/>
      <c r="E17" s="81"/>
      <c r="F17" s="81"/>
    </row>
    <row r="18" spans="1:6" x14ac:dyDescent="0.25">
      <c r="A18" s="5" t="s">
        <v>465</v>
      </c>
      <c r="B18" s="30" t="s">
        <v>151</v>
      </c>
      <c r="C18" s="81">
        <v>707813</v>
      </c>
      <c r="D18" s="81"/>
      <c r="E18" s="81"/>
      <c r="F18" s="81">
        <f>SUM(C18:E18)</f>
        <v>707813</v>
      </c>
    </row>
    <row r="19" spans="1:6" x14ac:dyDescent="0.25">
      <c r="A19" s="32" t="s">
        <v>408</v>
      </c>
      <c r="B19" s="33" t="s">
        <v>152</v>
      </c>
      <c r="C19" s="94">
        <f>SUM(C6:C18)</f>
        <v>8307481</v>
      </c>
      <c r="D19" s="94">
        <f>SUM(D6:D18)</f>
        <v>0</v>
      </c>
      <c r="E19" s="94"/>
      <c r="F19" s="94">
        <f>SUM(F6:F18)</f>
        <v>8307481</v>
      </c>
    </row>
    <row r="20" spans="1:6" x14ac:dyDescent="0.25">
      <c r="A20" s="5" t="s">
        <v>153</v>
      </c>
      <c r="B20" s="30" t="s">
        <v>154</v>
      </c>
      <c r="C20" s="81">
        <v>6263827</v>
      </c>
      <c r="D20" s="81"/>
      <c r="E20" s="81"/>
      <c r="F20" s="81">
        <v>6263827</v>
      </c>
    </row>
    <row r="21" spans="1:6" x14ac:dyDescent="0.25">
      <c r="A21" s="5" t="s">
        <v>155</v>
      </c>
      <c r="B21" s="30" t="s">
        <v>156</v>
      </c>
      <c r="C21" s="81">
        <v>238000</v>
      </c>
      <c r="D21" s="81"/>
      <c r="E21" s="81"/>
      <c r="F21" s="81">
        <v>238000</v>
      </c>
    </row>
    <row r="22" spans="1:6" x14ac:dyDescent="0.25">
      <c r="A22" s="6" t="s">
        <v>157</v>
      </c>
      <c r="B22" s="30" t="s">
        <v>158</v>
      </c>
      <c r="C22" s="81">
        <v>6000</v>
      </c>
      <c r="D22" s="81"/>
      <c r="E22" s="81"/>
      <c r="F22" s="81">
        <v>6000</v>
      </c>
    </row>
    <row r="23" spans="1:6" x14ac:dyDescent="0.25">
      <c r="A23" s="7" t="s">
        <v>409</v>
      </c>
      <c r="B23" s="33" t="s">
        <v>159</v>
      </c>
      <c r="C23" s="94">
        <v>6507827</v>
      </c>
      <c r="D23" s="94"/>
      <c r="E23" s="94"/>
      <c r="F23" s="94">
        <v>6507827</v>
      </c>
    </row>
    <row r="24" spans="1:6" x14ac:dyDescent="0.25">
      <c r="A24" s="50" t="s">
        <v>495</v>
      </c>
      <c r="B24" s="51" t="s">
        <v>160</v>
      </c>
      <c r="C24" s="94">
        <f>C23+C19</f>
        <v>14815308</v>
      </c>
      <c r="D24" s="94"/>
      <c r="E24" s="94"/>
      <c r="F24" s="94">
        <v>14815308</v>
      </c>
    </row>
    <row r="25" spans="1:6" x14ac:dyDescent="0.25">
      <c r="A25" s="39" t="s">
        <v>466</v>
      </c>
      <c r="B25" s="51" t="s">
        <v>161</v>
      </c>
      <c r="C25" s="94">
        <v>2344479</v>
      </c>
      <c r="D25" s="94"/>
      <c r="E25" s="94"/>
      <c r="F25" s="94">
        <v>2344479</v>
      </c>
    </row>
    <row r="26" spans="1:6" x14ac:dyDescent="0.25">
      <c r="A26" s="5" t="s">
        <v>162</v>
      </c>
      <c r="B26" s="30" t="s">
        <v>163</v>
      </c>
      <c r="C26" s="81">
        <v>32810</v>
      </c>
      <c r="D26" s="81"/>
      <c r="E26" s="81"/>
      <c r="F26" s="81">
        <v>32810</v>
      </c>
    </row>
    <row r="27" spans="1:6" x14ac:dyDescent="0.25">
      <c r="A27" s="5" t="s">
        <v>164</v>
      </c>
      <c r="B27" s="30" t="s">
        <v>165</v>
      </c>
      <c r="C27" s="81">
        <v>3402495</v>
      </c>
      <c r="D27" s="81"/>
      <c r="E27" s="81"/>
      <c r="F27" s="81">
        <v>3402495</v>
      </c>
    </row>
    <row r="28" spans="1:6" x14ac:dyDescent="0.25">
      <c r="A28" s="5" t="s">
        <v>166</v>
      </c>
      <c r="B28" s="30" t="s">
        <v>167</v>
      </c>
      <c r="C28" s="81"/>
      <c r="D28" s="81"/>
      <c r="E28" s="81"/>
      <c r="F28" s="81"/>
    </row>
    <row r="29" spans="1:6" x14ac:dyDescent="0.25">
      <c r="A29" s="7" t="s">
        <v>410</v>
      </c>
      <c r="B29" s="33" t="s">
        <v>168</v>
      </c>
      <c r="C29" s="94">
        <f>SUM(C26:C28)</f>
        <v>3435305</v>
      </c>
      <c r="D29" s="94"/>
      <c r="E29" s="94"/>
      <c r="F29" s="94">
        <f>SUM(F26:F28)</f>
        <v>3435305</v>
      </c>
    </row>
    <row r="30" spans="1:6" x14ac:dyDescent="0.25">
      <c r="A30" s="5" t="s">
        <v>169</v>
      </c>
      <c r="B30" s="30" t="s">
        <v>170</v>
      </c>
      <c r="C30" s="81">
        <v>70000</v>
      </c>
      <c r="D30" s="81"/>
      <c r="E30" s="81"/>
      <c r="F30" s="81">
        <v>70000</v>
      </c>
    </row>
    <row r="31" spans="1:6" x14ac:dyDescent="0.25">
      <c r="A31" s="5" t="s">
        <v>171</v>
      </c>
      <c r="B31" s="30" t="s">
        <v>172</v>
      </c>
      <c r="C31" s="81">
        <v>2817042</v>
      </c>
      <c r="D31" s="81"/>
      <c r="E31" s="81"/>
      <c r="F31" s="81">
        <v>2817042</v>
      </c>
    </row>
    <row r="32" spans="1:6" ht="15" customHeight="1" x14ac:dyDescent="0.25">
      <c r="A32" s="7" t="s">
        <v>496</v>
      </c>
      <c r="B32" s="33" t="s">
        <v>173</v>
      </c>
      <c r="C32" s="94">
        <f>C31+C30</f>
        <v>2887042</v>
      </c>
      <c r="D32" s="94"/>
      <c r="E32" s="94"/>
      <c r="F32" s="94">
        <v>2887042</v>
      </c>
    </row>
    <row r="33" spans="1:6" x14ac:dyDescent="0.25">
      <c r="A33" s="5" t="s">
        <v>174</v>
      </c>
      <c r="B33" s="30" t="s">
        <v>175</v>
      </c>
      <c r="C33" s="81">
        <v>2221773</v>
      </c>
      <c r="D33" s="81"/>
      <c r="E33" s="81"/>
      <c r="F33" s="81">
        <v>2221773</v>
      </c>
    </row>
    <row r="34" spans="1:6" x14ac:dyDescent="0.25">
      <c r="A34" s="5" t="s">
        <v>176</v>
      </c>
      <c r="B34" s="30" t="s">
        <v>177</v>
      </c>
      <c r="C34" s="81"/>
      <c r="D34" s="81"/>
      <c r="E34" s="81"/>
      <c r="F34" s="81"/>
    </row>
    <row r="35" spans="1:6" x14ac:dyDescent="0.25">
      <c r="A35" s="5" t="s">
        <v>467</v>
      </c>
      <c r="B35" s="30" t="s">
        <v>178</v>
      </c>
      <c r="C35" s="81"/>
      <c r="D35" s="81"/>
      <c r="E35" s="81"/>
      <c r="F35" s="81"/>
    </row>
    <row r="36" spans="1:6" x14ac:dyDescent="0.25">
      <c r="A36" s="5" t="s">
        <v>179</v>
      </c>
      <c r="B36" s="30" t="s">
        <v>180</v>
      </c>
      <c r="C36" s="81">
        <v>483295</v>
      </c>
      <c r="D36" s="81"/>
      <c r="E36" s="81"/>
      <c r="F36" s="81">
        <v>483295</v>
      </c>
    </row>
    <row r="37" spans="1:6" x14ac:dyDescent="0.25">
      <c r="A37" s="10" t="s">
        <v>468</v>
      </c>
      <c r="B37" s="30" t="s">
        <v>181</v>
      </c>
      <c r="C37" s="81"/>
      <c r="D37" s="81"/>
      <c r="E37" s="81"/>
      <c r="F37" s="81"/>
    </row>
    <row r="38" spans="1:6" x14ac:dyDescent="0.25">
      <c r="A38" s="6" t="s">
        <v>182</v>
      </c>
      <c r="B38" s="30" t="s">
        <v>183</v>
      </c>
      <c r="C38" s="81">
        <v>873431</v>
      </c>
      <c r="D38" s="81"/>
      <c r="E38" s="81"/>
      <c r="F38" s="81">
        <v>873431</v>
      </c>
    </row>
    <row r="39" spans="1:6" x14ac:dyDescent="0.25">
      <c r="A39" s="5" t="s">
        <v>469</v>
      </c>
      <c r="B39" s="30" t="s">
        <v>184</v>
      </c>
      <c r="C39" s="81">
        <v>938798</v>
      </c>
      <c r="D39" s="81"/>
      <c r="E39" s="81"/>
      <c r="F39" s="81">
        <v>938798</v>
      </c>
    </row>
    <row r="40" spans="1:6" x14ac:dyDescent="0.25">
      <c r="A40" s="7" t="s">
        <v>411</v>
      </c>
      <c r="B40" s="33" t="s">
        <v>185</v>
      </c>
      <c r="C40" s="94">
        <f>SUM(C33:C39)</f>
        <v>4517297</v>
      </c>
      <c r="D40" s="94"/>
      <c r="E40" s="94"/>
      <c r="F40" s="94">
        <f>SUM(F33:F39)</f>
        <v>4517297</v>
      </c>
    </row>
    <row r="41" spans="1:6" x14ac:dyDescent="0.25">
      <c r="A41" s="5" t="s">
        <v>186</v>
      </c>
      <c r="B41" s="30" t="s">
        <v>187</v>
      </c>
      <c r="C41" s="81">
        <v>172230</v>
      </c>
      <c r="D41" s="81"/>
      <c r="E41" s="81"/>
      <c r="F41" s="81">
        <v>172230</v>
      </c>
    </row>
    <row r="42" spans="1:6" x14ac:dyDescent="0.25">
      <c r="A42" s="5" t="s">
        <v>188</v>
      </c>
      <c r="B42" s="30" t="s">
        <v>189</v>
      </c>
      <c r="C42" s="81"/>
      <c r="D42" s="81"/>
      <c r="E42" s="81"/>
      <c r="F42" s="81"/>
    </row>
    <row r="43" spans="1:6" x14ac:dyDescent="0.25">
      <c r="A43" s="7" t="s">
        <v>412</v>
      </c>
      <c r="B43" s="33" t="s">
        <v>190</v>
      </c>
      <c r="C43" s="94">
        <v>172230</v>
      </c>
      <c r="D43" s="94"/>
      <c r="E43" s="94"/>
      <c r="F43" s="94">
        <v>172230</v>
      </c>
    </row>
    <row r="44" spans="1:6" x14ac:dyDescent="0.25">
      <c r="A44" s="5" t="s">
        <v>191</v>
      </c>
      <c r="B44" s="30" t="s">
        <v>192</v>
      </c>
      <c r="C44" s="81">
        <v>2054239</v>
      </c>
      <c r="D44" s="81"/>
      <c r="E44" s="81"/>
      <c r="F44" s="81">
        <v>2054239</v>
      </c>
    </row>
    <row r="45" spans="1:6" x14ac:dyDescent="0.25">
      <c r="A45" s="5" t="s">
        <v>193</v>
      </c>
      <c r="B45" s="30" t="s">
        <v>194</v>
      </c>
      <c r="C45" s="81"/>
      <c r="D45" s="81"/>
      <c r="E45" s="81"/>
      <c r="F45" s="81"/>
    </row>
    <row r="46" spans="1:6" x14ac:dyDescent="0.25">
      <c r="A46" s="5" t="s">
        <v>470</v>
      </c>
      <c r="B46" s="30" t="s">
        <v>195</v>
      </c>
      <c r="C46" s="81">
        <v>570</v>
      </c>
      <c r="D46" s="81"/>
      <c r="E46" s="81"/>
      <c r="F46" s="81">
        <v>570</v>
      </c>
    </row>
    <row r="47" spans="1:6" x14ac:dyDescent="0.25">
      <c r="A47" s="5" t="s">
        <v>471</v>
      </c>
      <c r="B47" s="30" t="s">
        <v>196</v>
      </c>
      <c r="C47" s="81"/>
      <c r="D47" s="81"/>
      <c r="E47" s="81"/>
      <c r="F47" s="81"/>
    </row>
    <row r="48" spans="1:6" x14ac:dyDescent="0.25">
      <c r="A48" s="5" t="s">
        <v>197</v>
      </c>
      <c r="B48" s="30" t="s">
        <v>198</v>
      </c>
      <c r="C48" s="81">
        <v>5151</v>
      </c>
      <c r="D48" s="81"/>
      <c r="E48" s="81"/>
      <c r="F48" s="81">
        <v>5151</v>
      </c>
    </row>
    <row r="49" spans="1:6" x14ac:dyDescent="0.25">
      <c r="A49" s="7" t="s">
        <v>413</v>
      </c>
      <c r="B49" s="33" t="s">
        <v>199</v>
      </c>
      <c r="C49" s="81">
        <f>SUM(C44:C48)</f>
        <v>2059960</v>
      </c>
      <c r="D49" s="81"/>
      <c r="E49" s="81"/>
      <c r="F49" s="81">
        <f>SUM(F44:F48)</f>
        <v>2059960</v>
      </c>
    </row>
    <row r="50" spans="1:6" x14ac:dyDescent="0.25">
      <c r="A50" s="39" t="s">
        <v>414</v>
      </c>
      <c r="B50" s="51" t="s">
        <v>200</v>
      </c>
      <c r="C50" s="94">
        <f>SUM(C29,C32,C40,C43,C49)</f>
        <v>13071834</v>
      </c>
      <c r="D50" s="94"/>
      <c r="E50" s="94"/>
      <c r="F50" s="94">
        <v>13071834</v>
      </c>
    </row>
    <row r="51" spans="1:6" x14ac:dyDescent="0.25">
      <c r="A51" s="13" t="s">
        <v>201</v>
      </c>
      <c r="B51" s="30" t="s">
        <v>202</v>
      </c>
      <c r="C51" s="81"/>
      <c r="D51" s="81"/>
      <c r="E51" s="81"/>
      <c r="F51" s="81"/>
    </row>
    <row r="52" spans="1:6" x14ac:dyDescent="0.25">
      <c r="A52" s="13" t="s">
        <v>415</v>
      </c>
      <c r="B52" s="30" t="s">
        <v>203</v>
      </c>
      <c r="C52" s="81"/>
      <c r="D52" s="81"/>
      <c r="E52" s="81"/>
      <c r="F52" s="81"/>
    </row>
    <row r="53" spans="1:6" x14ac:dyDescent="0.25">
      <c r="A53" s="17" t="s">
        <v>472</v>
      </c>
      <c r="B53" s="30" t="s">
        <v>204</v>
      </c>
      <c r="C53" s="81"/>
      <c r="D53" s="81"/>
      <c r="E53" s="81"/>
      <c r="F53" s="81"/>
    </row>
    <row r="54" spans="1:6" x14ac:dyDescent="0.25">
      <c r="A54" s="17" t="s">
        <v>473</v>
      </c>
      <c r="B54" s="30" t="s">
        <v>205</v>
      </c>
      <c r="C54" s="81"/>
      <c r="D54" s="81"/>
      <c r="E54" s="81"/>
      <c r="F54" s="81"/>
    </row>
    <row r="55" spans="1:6" x14ac:dyDescent="0.25">
      <c r="A55" s="17" t="s">
        <v>474</v>
      </c>
      <c r="B55" s="30" t="s">
        <v>206</v>
      </c>
      <c r="C55" s="81"/>
      <c r="D55" s="81"/>
      <c r="E55" s="81"/>
      <c r="F55" s="81"/>
    </row>
    <row r="56" spans="1:6" x14ac:dyDescent="0.25">
      <c r="A56" s="13" t="s">
        <v>475</v>
      </c>
      <c r="B56" s="30" t="s">
        <v>207</v>
      </c>
      <c r="C56" s="81"/>
      <c r="D56" s="81"/>
      <c r="E56" s="81"/>
      <c r="F56" s="81"/>
    </row>
    <row r="57" spans="1:6" x14ac:dyDescent="0.25">
      <c r="A57" s="13" t="s">
        <v>476</v>
      </c>
      <c r="B57" s="30" t="s">
        <v>208</v>
      </c>
      <c r="C57" s="81"/>
      <c r="D57" s="81"/>
      <c r="E57" s="81"/>
      <c r="F57" s="81"/>
    </row>
    <row r="58" spans="1:6" x14ac:dyDescent="0.25">
      <c r="A58" s="13" t="s">
        <v>477</v>
      </c>
      <c r="B58" s="30" t="s">
        <v>209</v>
      </c>
      <c r="C58" s="81">
        <v>2730600</v>
      </c>
      <c r="D58" s="81"/>
      <c r="E58" s="81"/>
      <c r="F58" s="81">
        <v>2730600</v>
      </c>
    </row>
    <row r="59" spans="1:6" x14ac:dyDescent="0.25">
      <c r="A59" s="48" t="s">
        <v>444</v>
      </c>
      <c r="B59" s="51" t="s">
        <v>210</v>
      </c>
      <c r="C59" s="94">
        <v>2730600</v>
      </c>
      <c r="D59" s="94"/>
      <c r="E59" s="94"/>
      <c r="F59" s="94">
        <v>2730600</v>
      </c>
    </row>
    <row r="60" spans="1:6" x14ac:dyDescent="0.25">
      <c r="A60" s="12" t="s">
        <v>478</v>
      </c>
      <c r="B60" s="30" t="s">
        <v>211</v>
      </c>
      <c r="C60" s="81"/>
      <c r="D60" s="81"/>
      <c r="E60" s="81"/>
      <c r="F60" s="81"/>
    </row>
    <row r="61" spans="1:6" x14ac:dyDescent="0.25">
      <c r="A61" s="12" t="s">
        <v>212</v>
      </c>
      <c r="B61" s="30" t="s">
        <v>213</v>
      </c>
      <c r="C61" s="81">
        <v>3050</v>
      </c>
      <c r="D61" s="81"/>
      <c r="E61" s="81"/>
      <c r="F61" s="81">
        <v>3050</v>
      </c>
    </row>
    <row r="62" spans="1:6" x14ac:dyDescent="0.25">
      <c r="A62" s="12" t="s">
        <v>214</v>
      </c>
      <c r="B62" s="30" t="s">
        <v>215</v>
      </c>
      <c r="C62" s="81"/>
      <c r="D62" s="81"/>
      <c r="E62" s="81"/>
      <c r="F62" s="81"/>
    </row>
    <row r="63" spans="1:6" x14ac:dyDescent="0.25">
      <c r="A63" s="12" t="s">
        <v>445</v>
      </c>
      <c r="B63" s="30" t="s">
        <v>216</v>
      </c>
      <c r="C63" s="81"/>
      <c r="D63" s="81"/>
      <c r="E63" s="81"/>
      <c r="F63" s="81"/>
    </row>
    <row r="64" spans="1:6" x14ac:dyDescent="0.25">
      <c r="A64" s="12" t="s">
        <v>479</v>
      </c>
      <c r="B64" s="30" t="s">
        <v>217</v>
      </c>
      <c r="C64" s="81"/>
      <c r="D64" s="81"/>
      <c r="E64" s="81"/>
      <c r="F64" s="81"/>
    </row>
    <row r="65" spans="1:6" x14ac:dyDescent="0.25">
      <c r="A65" s="12" t="s">
        <v>447</v>
      </c>
      <c r="B65" s="30" t="s">
        <v>218</v>
      </c>
      <c r="C65" s="81">
        <v>2449400</v>
      </c>
      <c r="D65" s="81"/>
      <c r="E65" s="81"/>
      <c r="F65" s="81">
        <v>2449400</v>
      </c>
    </row>
    <row r="66" spans="1:6" x14ac:dyDescent="0.25">
      <c r="A66" s="12" t="s">
        <v>480</v>
      </c>
      <c r="B66" s="30" t="s">
        <v>219</v>
      </c>
      <c r="C66" s="81"/>
      <c r="D66" s="81"/>
      <c r="E66" s="81"/>
      <c r="F66" s="81"/>
    </row>
    <row r="67" spans="1:6" x14ac:dyDescent="0.25">
      <c r="A67" s="12" t="s">
        <v>481</v>
      </c>
      <c r="B67" s="30" t="s">
        <v>220</v>
      </c>
      <c r="C67" s="81"/>
      <c r="D67" s="81"/>
      <c r="E67" s="81"/>
      <c r="F67" s="81"/>
    </row>
    <row r="68" spans="1:6" x14ac:dyDescent="0.25">
      <c r="A68" s="12" t="s">
        <v>221</v>
      </c>
      <c r="B68" s="30" t="s">
        <v>222</v>
      </c>
      <c r="C68" s="81"/>
      <c r="D68" s="81"/>
      <c r="E68" s="81"/>
      <c r="F68" s="81"/>
    </row>
    <row r="69" spans="1:6" x14ac:dyDescent="0.25">
      <c r="A69" s="20" t="s">
        <v>223</v>
      </c>
      <c r="B69" s="30" t="s">
        <v>224</v>
      </c>
      <c r="C69" s="81"/>
      <c r="D69" s="81"/>
      <c r="E69" s="81"/>
      <c r="F69" s="81"/>
    </row>
    <row r="70" spans="1:6" x14ac:dyDescent="0.25">
      <c r="A70" s="12" t="s">
        <v>482</v>
      </c>
      <c r="B70" s="30" t="s">
        <v>225</v>
      </c>
      <c r="C70" s="81"/>
      <c r="D70" s="81">
        <v>610000</v>
      </c>
      <c r="E70" s="81"/>
      <c r="F70" s="81">
        <v>610000</v>
      </c>
    </row>
    <row r="71" spans="1:6" x14ac:dyDescent="0.25">
      <c r="A71" s="20" t="s">
        <v>75</v>
      </c>
      <c r="B71" s="30" t="s">
        <v>578</v>
      </c>
      <c r="C71" s="81"/>
      <c r="D71" s="81"/>
      <c r="E71" s="81"/>
      <c r="F71" s="81"/>
    </row>
    <row r="72" spans="1:6" x14ac:dyDescent="0.25">
      <c r="A72" s="20" t="s">
        <v>76</v>
      </c>
      <c r="B72" s="30" t="s">
        <v>578</v>
      </c>
      <c r="C72" s="81"/>
      <c r="D72" s="81"/>
      <c r="E72" s="81"/>
      <c r="F72" s="81"/>
    </row>
    <row r="73" spans="1:6" x14ac:dyDescent="0.25">
      <c r="A73" s="48" t="s">
        <v>450</v>
      </c>
      <c r="B73" s="51" t="s">
        <v>226</v>
      </c>
      <c r="C73" s="94">
        <f>C65+C61</f>
        <v>2452450</v>
      </c>
      <c r="D73" s="94">
        <v>610000</v>
      </c>
      <c r="E73" s="94"/>
      <c r="F73" s="94">
        <f>D73+C73</f>
        <v>3062450</v>
      </c>
    </row>
    <row r="74" spans="1:6" ht="15.75" x14ac:dyDescent="0.25">
      <c r="A74" s="55" t="s">
        <v>98</v>
      </c>
      <c r="B74" s="51"/>
      <c r="C74" s="94">
        <f>C73+C59+C50+C25+C24</f>
        <v>35414671</v>
      </c>
      <c r="D74" s="94">
        <v>610000</v>
      </c>
      <c r="E74" s="94"/>
      <c r="F74" s="94">
        <f>F73+F59+F50+F25+F24</f>
        <v>36024671</v>
      </c>
    </row>
    <row r="75" spans="1:6" x14ac:dyDescent="0.25">
      <c r="A75" s="34" t="s">
        <v>227</v>
      </c>
      <c r="B75" s="30" t="s">
        <v>228</v>
      </c>
      <c r="C75" s="81"/>
      <c r="D75" s="81"/>
      <c r="E75" s="81"/>
      <c r="F75" s="81"/>
    </row>
    <row r="76" spans="1:6" x14ac:dyDescent="0.25">
      <c r="A76" s="34" t="s">
        <v>483</v>
      </c>
      <c r="B76" s="30" t="s">
        <v>229</v>
      </c>
      <c r="C76" s="81"/>
      <c r="D76" s="81"/>
      <c r="E76" s="81"/>
      <c r="F76" s="81"/>
    </row>
    <row r="77" spans="1:6" x14ac:dyDescent="0.25">
      <c r="A77" s="34" t="s">
        <v>230</v>
      </c>
      <c r="B77" s="30" t="s">
        <v>231</v>
      </c>
      <c r="C77" s="81"/>
      <c r="D77" s="81"/>
      <c r="E77" s="81"/>
      <c r="F77" s="81"/>
    </row>
    <row r="78" spans="1:6" x14ac:dyDescent="0.25">
      <c r="A78" s="34" t="s">
        <v>232</v>
      </c>
      <c r="B78" s="30" t="s">
        <v>233</v>
      </c>
      <c r="C78" s="81">
        <v>14236023</v>
      </c>
      <c r="D78" s="81"/>
      <c r="E78" s="81"/>
      <c r="F78" s="81">
        <v>14236023</v>
      </c>
    </row>
    <row r="79" spans="1:6" x14ac:dyDescent="0.25">
      <c r="A79" s="6" t="s">
        <v>234</v>
      </c>
      <c r="B79" s="30" t="s">
        <v>235</v>
      </c>
      <c r="C79" s="81"/>
      <c r="D79" s="81"/>
      <c r="E79" s="81"/>
      <c r="F79" s="81"/>
    </row>
    <row r="80" spans="1:6" x14ac:dyDescent="0.25">
      <c r="A80" s="6" t="s">
        <v>236</v>
      </c>
      <c r="B80" s="30" t="s">
        <v>237</v>
      </c>
      <c r="C80" s="81"/>
      <c r="D80" s="81"/>
      <c r="E80" s="81"/>
      <c r="F80" s="81"/>
    </row>
    <row r="81" spans="1:6" x14ac:dyDescent="0.25">
      <c r="A81" s="6" t="s">
        <v>238</v>
      </c>
      <c r="B81" s="30" t="s">
        <v>239</v>
      </c>
      <c r="C81" s="81">
        <v>3843727</v>
      </c>
      <c r="D81" s="81"/>
      <c r="E81" s="81"/>
      <c r="F81" s="81">
        <v>3843727</v>
      </c>
    </row>
    <row r="82" spans="1:6" x14ac:dyDescent="0.25">
      <c r="A82" s="49" t="s">
        <v>452</v>
      </c>
      <c r="B82" s="51" t="s">
        <v>240</v>
      </c>
      <c r="C82" s="94">
        <f>C81+C78</f>
        <v>18079750</v>
      </c>
      <c r="D82" s="94"/>
      <c r="E82" s="94"/>
      <c r="F82" s="94">
        <f>C82</f>
        <v>18079750</v>
      </c>
    </row>
    <row r="83" spans="1:6" x14ac:dyDescent="0.25">
      <c r="A83" s="13" t="s">
        <v>241</v>
      </c>
      <c r="B83" s="30" t="s">
        <v>242</v>
      </c>
      <c r="C83" s="81">
        <v>4438517</v>
      </c>
      <c r="D83" s="81"/>
      <c r="E83" s="81"/>
      <c r="F83" s="81">
        <v>4438517</v>
      </c>
    </row>
    <row r="84" spans="1:6" x14ac:dyDescent="0.25">
      <c r="A84" s="13" t="s">
        <v>243</v>
      </c>
      <c r="B84" s="30" t="s">
        <v>244</v>
      </c>
      <c r="C84" s="81"/>
      <c r="D84" s="81"/>
      <c r="E84" s="81"/>
      <c r="F84" s="81"/>
    </row>
    <row r="85" spans="1:6" x14ac:dyDescent="0.25">
      <c r="A85" s="13" t="s">
        <v>245</v>
      </c>
      <c r="B85" s="30" t="s">
        <v>246</v>
      </c>
      <c r="C85" s="81"/>
      <c r="D85" s="81"/>
      <c r="E85" s="81"/>
      <c r="F85" s="81"/>
    </row>
    <row r="86" spans="1:6" x14ac:dyDescent="0.25">
      <c r="A86" s="13" t="s">
        <v>247</v>
      </c>
      <c r="B86" s="30" t="s">
        <v>248</v>
      </c>
      <c r="C86" s="81">
        <v>1124149</v>
      </c>
      <c r="D86" s="81"/>
      <c r="E86" s="81"/>
      <c r="F86" s="81">
        <v>1124149</v>
      </c>
    </row>
    <row r="87" spans="1:6" x14ac:dyDescent="0.25">
      <c r="A87" s="48" t="s">
        <v>453</v>
      </c>
      <c r="B87" s="51" t="s">
        <v>249</v>
      </c>
      <c r="C87" s="94">
        <f>SUM(C83:C86)</f>
        <v>5562666</v>
      </c>
      <c r="D87" s="94"/>
      <c r="E87" s="94"/>
      <c r="F87" s="94">
        <f>SUM(F83:F86)</f>
        <v>5562666</v>
      </c>
    </row>
    <row r="88" spans="1:6" x14ac:dyDescent="0.25">
      <c r="A88" s="13" t="s">
        <v>250</v>
      </c>
      <c r="B88" s="30" t="s">
        <v>251</v>
      </c>
      <c r="C88" s="81"/>
      <c r="D88" s="81"/>
      <c r="E88" s="81"/>
      <c r="F88" s="81"/>
    </row>
    <row r="89" spans="1:6" x14ac:dyDescent="0.25">
      <c r="A89" s="13" t="s">
        <v>484</v>
      </c>
      <c r="B89" s="30" t="s">
        <v>252</v>
      </c>
      <c r="C89" s="81"/>
      <c r="D89" s="81"/>
      <c r="E89" s="81"/>
      <c r="F89" s="81"/>
    </row>
    <row r="90" spans="1:6" x14ac:dyDescent="0.25">
      <c r="A90" s="13" t="s">
        <v>485</v>
      </c>
      <c r="B90" s="30" t="s">
        <v>253</v>
      </c>
      <c r="C90" s="81"/>
      <c r="D90" s="81"/>
      <c r="E90" s="81"/>
      <c r="F90" s="81"/>
    </row>
    <row r="91" spans="1:6" x14ac:dyDescent="0.25">
      <c r="A91" s="13" t="s">
        <v>486</v>
      </c>
      <c r="B91" s="30" t="s">
        <v>254</v>
      </c>
      <c r="C91" s="81">
        <v>60000</v>
      </c>
      <c r="D91" s="81"/>
      <c r="E91" s="81"/>
      <c r="F91" s="81">
        <v>60000</v>
      </c>
    </row>
    <row r="92" spans="1:6" x14ac:dyDescent="0.25">
      <c r="A92" s="13" t="s">
        <v>487</v>
      </c>
      <c r="B92" s="30" t="s">
        <v>255</v>
      </c>
      <c r="C92" s="81"/>
      <c r="D92" s="81"/>
      <c r="E92" s="81"/>
      <c r="F92" s="81"/>
    </row>
    <row r="93" spans="1:6" x14ac:dyDescent="0.25">
      <c r="A93" s="13" t="s">
        <v>488</v>
      </c>
      <c r="B93" s="30" t="s">
        <v>256</v>
      </c>
      <c r="C93" s="81"/>
      <c r="D93" s="81"/>
      <c r="E93" s="81"/>
      <c r="F93" s="81"/>
    </row>
    <row r="94" spans="1:6" x14ac:dyDescent="0.25">
      <c r="A94" s="13" t="s">
        <v>257</v>
      </c>
      <c r="B94" s="30" t="s">
        <v>258</v>
      </c>
      <c r="C94" s="81"/>
      <c r="D94" s="81"/>
      <c r="E94" s="81"/>
      <c r="F94" s="81"/>
    </row>
    <row r="95" spans="1:6" x14ac:dyDescent="0.25">
      <c r="A95" s="13" t="s">
        <v>489</v>
      </c>
      <c r="B95" s="30" t="s">
        <v>259</v>
      </c>
      <c r="C95" s="81"/>
      <c r="D95" s="81"/>
      <c r="E95" s="81"/>
      <c r="F95" s="81"/>
    </row>
    <row r="96" spans="1:6" x14ac:dyDescent="0.25">
      <c r="A96" s="48" t="s">
        <v>454</v>
      </c>
      <c r="B96" s="51" t="s">
        <v>260</v>
      </c>
      <c r="C96" s="94">
        <v>60000</v>
      </c>
      <c r="D96" s="94"/>
      <c r="E96" s="94"/>
      <c r="F96" s="94">
        <v>60000</v>
      </c>
    </row>
    <row r="97" spans="1:25" ht="15.75" x14ac:dyDescent="0.25">
      <c r="A97" s="55" t="s">
        <v>99</v>
      </c>
      <c r="B97" s="51"/>
      <c r="C97" s="94">
        <f>C96+C82+C87</f>
        <v>23702416</v>
      </c>
      <c r="D97" s="94"/>
      <c r="E97" s="94"/>
      <c r="F97" s="94">
        <f>C97</f>
        <v>23702416</v>
      </c>
    </row>
    <row r="98" spans="1:25" ht="15.75" x14ac:dyDescent="0.25">
      <c r="A98" s="35" t="s">
        <v>497</v>
      </c>
      <c r="B98" s="36" t="s">
        <v>261</v>
      </c>
      <c r="C98" s="94">
        <f>C96+C87+C82+C73+C59+C50+C25+C24</f>
        <v>59117087</v>
      </c>
      <c r="D98" s="94">
        <v>610000</v>
      </c>
      <c r="E98" s="94"/>
      <c r="F98" s="94">
        <f>D98+C98</f>
        <v>59727087</v>
      </c>
    </row>
    <row r="99" spans="1:25" x14ac:dyDescent="0.25">
      <c r="A99" s="13" t="s">
        <v>490</v>
      </c>
      <c r="B99" s="5" t="s">
        <v>262</v>
      </c>
      <c r="C99" s="81"/>
      <c r="D99" s="81"/>
      <c r="E99" s="81"/>
      <c r="F99" s="81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263</v>
      </c>
      <c r="B100" s="5" t="s">
        <v>264</v>
      </c>
      <c r="C100" s="81"/>
      <c r="D100" s="81"/>
      <c r="E100" s="81"/>
      <c r="F100" s="81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491</v>
      </c>
      <c r="B101" s="5" t="s">
        <v>265</v>
      </c>
      <c r="C101" s="81"/>
      <c r="D101" s="81"/>
      <c r="E101" s="81"/>
      <c r="F101" s="81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459</v>
      </c>
      <c r="B102" s="7" t="s">
        <v>266</v>
      </c>
      <c r="C102" s="81"/>
      <c r="D102" s="81"/>
      <c r="E102" s="81"/>
      <c r="F102" s="81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492</v>
      </c>
      <c r="B103" s="5" t="s">
        <v>267</v>
      </c>
      <c r="C103" s="81"/>
      <c r="D103" s="81"/>
      <c r="E103" s="81"/>
      <c r="F103" s="81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462</v>
      </c>
      <c r="B104" s="5" t="s">
        <v>268</v>
      </c>
      <c r="C104" s="81"/>
      <c r="D104" s="81"/>
      <c r="E104" s="81"/>
      <c r="F104" s="81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269</v>
      </c>
      <c r="B105" s="5" t="s">
        <v>270</v>
      </c>
      <c r="C105" s="81"/>
      <c r="D105" s="81"/>
      <c r="E105" s="81"/>
      <c r="F105" s="81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493</v>
      </c>
      <c r="B106" s="5" t="s">
        <v>271</v>
      </c>
      <c r="C106" s="81"/>
      <c r="D106" s="81"/>
      <c r="E106" s="81"/>
      <c r="F106" s="81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460</v>
      </c>
      <c r="B107" s="7" t="s">
        <v>272</v>
      </c>
      <c r="C107" s="81"/>
      <c r="D107" s="81"/>
      <c r="E107" s="81"/>
      <c r="F107" s="81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273</v>
      </c>
      <c r="B108" s="5" t="s">
        <v>274</v>
      </c>
      <c r="C108" s="81"/>
      <c r="D108" s="81"/>
      <c r="E108" s="81"/>
      <c r="F108" s="81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275</v>
      </c>
      <c r="B109" s="5" t="s">
        <v>276</v>
      </c>
      <c r="C109" s="81">
        <v>790252</v>
      </c>
      <c r="D109" s="81"/>
      <c r="E109" s="81"/>
      <c r="F109" s="81">
        <v>790252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277</v>
      </c>
      <c r="B110" s="7" t="s">
        <v>278</v>
      </c>
      <c r="C110" s="94">
        <v>790252</v>
      </c>
      <c r="D110" s="94"/>
      <c r="E110" s="94"/>
      <c r="F110" s="94">
        <v>790252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279</v>
      </c>
      <c r="B111" s="5" t="s">
        <v>280</v>
      </c>
      <c r="C111" s="81"/>
      <c r="D111" s="81"/>
      <c r="E111" s="81"/>
      <c r="F111" s="81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281</v>
      </c>
      <c r="B112" s="5" t="s">
        <v>282</v>
      </c>
      <c r="C112" s="81"/>
      <c r="D112" s="81"/>
      <c r="E112" s="81"/>
      <c r="F112" s="81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283</v>
      </c>
      <c r="B113" s="5" t="s">
        <v>284</v>
      </c>
      <c r="C113" s="81"/>
      <c r="D113" s="81"/>
      <c r="E113" s="81"/>
      <c r="F113" s="81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461</v>
      </c>
      <c r="B114" s="39" t="s">
        <v>285</v>
      </c>
      <c r="C114" s="81"/>
      <c r="D114" s="81"/>
      <c r="E114" s="81"/>
      <c r="F114" s="81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286</v>
      </c>
      <c r="B115" s="5" t="s">
        <v>287</v>
      </c>
      <c r="C115" s="81"/>
      <c r="D115" s="81"/>
      <c r="E115" s="81"/>
      <c r="F115" s="81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288</v>
      </c>
      <c r="B116" s="5" t="s">
        <v>289</v>
      </c>
      <c r="C116" s="81"/>
      <c r="D116" s="81"/>
      <c r="E116" s="81"/>
      <c r="F116" s="81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494</v>
      </c>
      <c r="B117" s="5" t="s">
        <v>290</v>
      </c>
      <c r="C117" s="81"/>
      <c r="D117" s="81"/>
      <c r="E117" s="81"/>
      <c r="F117" s="81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463</v>
      </c>
      <c r="B118" s="5" t="s">
        <v>291</v>
      </c>
      <c r="C118" s="81"/>
      <c r="D118" s="81"/>
      <c r="E118" s="81"/>
      <c r="F118" s="81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464</v>
      </c>
      <c r="B119" s="39" t="s">
        <v>292</v>
      </c>
      <c r="C119" s="81"/>
      <c r="D119" s="81"/>
      <c r="E119" s="81"/>
      <c r="F119" s="81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293</v>
      </c>
      <c r="B120" s="5" t="s">
        <v>294</v>
      </c>
      <c r="C120" s="81"/>
      <c r="D120" s="81"/>
      <c r="E120" s="81"/>
      <c r="F120" s="81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498</v>
      </c>
      <c r="B121" s="41" t="s">
        <v>295</v>
      </c>
      <c r="C121" s="94">
        <v>790252</v>
      </c>
      <c r="D121" s="94"/>
      <c r="E121" s="94"/>
      <c r="F121" s="94">
        <v>790252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534</v>
      </c>
      <c r="B122" s="45"/>
      <c r="C122" s="94">
        <f>+C98+C121</f>
        <v>59907339</v>
      </c>
      <c r="D122" s="94">
        <f t="shared" ref="D122:F122" si="0">+D98+D121</f>
        <v>610000</v>
      </c>
      <c r="E122" s="94">
        <f t="shared" si="0"/>
        <v>0</v>
      </c>
      <c r="F122" s="94">
        <f t="shared" si="0"/>
        <v>60517339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81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47" fitToHeight="0" orientation="portrait" horizontalDpi="300" verticalDpi="300" r:id="rId1"/>
  <headerFooter>
    <oddHeader>&amp;C2. melléklet  a 2/2020. (VII.7.)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view="pageLayout" zoomScaleNormal="100" workbookViewId="0">
      <selection activeCell="F78" sqref="F78"/>
    </sheetView>
  </sheetViews>
  <sheetFormatPr defaultRowHeight="15" x14ac:dyDescent="0.25"/>
  <cols>
    <col min="1" max="1" width="92.5703125" customWidth="1"/>
    <col min="3" max="3" width="14.42578125" customWidth="1"/>
    <col min="4" max="4" width="14.140625" customWidth="1"/>
    <col min="5" max="5" width="15.85546875" customWidth="1"/>
    <col min="6" max="6" width="14" customWidth="1"/>
  </cols>
  <sheetData>
    <row r="1" spans="1:8" ht="24" customHeight="1" x14ac:dyDescent="0.25">
      <c r="A1" s="96" t="s">
        <v>586</v>
      </c>
      <c r="B1" s="100"/>
      <c r="C1" s="100"/>
      <c r="D1" s="100"/>
      <c r="E1" s="100"/>
      <c r="F1" s="98"/>
    </row>
    <row r="2" spans="1:8" ht="24" customHeight="1" x14ac:dyDescent="0.25">
      <c r="A2" s="99" t="s">
        <v>570</v>
      </c>
      <c r="B2" s="97"/>
      <c r="C2" s="97"/>
      <c r="D2" s="97"/>
      <c r="E2" s="97"/>
      <c r="F2" s="98"/>
      <c r="H2" s="65"/>
    </row>
    <row r="3" spans="1:8" ht="18" x14ac:dyDescent="0.25">
      <c r="A3" s="47"/>
    </row>
    <row r="4" spans="1:8" x14ac:dyDescent="0.25">
      <c r="A4" s="4" t="s">
        <v>80</v>
      </c>
    </row>
    <row r="5" spans="1:8" ht="30" x14ac:dyDescent="0.3">
      <c r="A5" s="2" t="s">
        <v>125</v>
      </c>
      <c r="B5" s="3" t="s">
        <v>88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8" ht="15" customHeight="1" x14ac:dyDescent="0.25">
      <c r="A6" s="31" t="s">
        <v>296</v>
      </c>
      <c r="B6" s="6" t="s">
        <v>297</v>
      </c>
      <c r="C6" s="81">
        <v>12282334</v>
      </c>
      <c r="D6" s="81"/>
      <c r="E6" s="81"/>
      <c r="F6" s="81">
        <v>12282334</v>
      </c>
    </row>
    <row r="7" spans="1:8" ht="15" customHeight="1" x14ac:dyDescent="0.25">
      <c r="A7" s="5" t="s">
        <v>298</v>
      </c>
      <c r="B7" s="6" t="s">
        <v>299</v>
      </c>
      <c r="C7" s="81"/>
      <c r="D7" s="81"/>
      <c r="E7" s="81"/>
      <c r="F7" s="81"/>
    </row>
    <row r="8" spans="1:8" ht="15" customHeight="1" x14ac:dyDescent="0.25">
      <c r="A8" s="5" t="s">
        <v>300</v>
      </c>
      <c r="B8" s="6" t="s">
        <v>301</v>
      </c>
      <c r="C8" s="81">
        <v>7511719</v>
      </c>
      <c r="D8" s="81"/>
      <c r="E8" s="81"/>
      <c r="F8" s="81">
        <v>7511719</v>
      </c>
    </row>
    <row r="9" spans="1:8" ht="15" customHeight="1" x14ac:dyDescent="0.25">
      <c r="A9" s="5" t="s">
        <v>302</v>
      </c>
      <c r="B9" s="6" t="s">
        <v>303</v>
      </c>
      <c r="C9" s="81">
        <v>1800000</v>
      </c>
      <c r="D9" s="81"/>
      <c r="E9" s="81"/>
      <c r="F9" s="81">
        <v>1800000</v>
      </c>
    </row>
    <row r="10" spans="1:8" ht="15" customHeight="1" x14ac:dyDescent="0.25">
      <c r="A10" s="5" t="s">
        <v>304</v>
      </c>
      <c r="B10" s="6" t="s">
        <v>305</v>
      </c>
      <c r="C10" s="81">
        <v>561340</v>
      </c>
      <c r="D10" s="81"/>
      <c r="E10" s="81"/>
      <c r="F10" s="81">
        <v>561340</v>
      </c>
    </row>
    <row r="11" spans="1:8" ht="15" customHeight="1" x14ac:dyDescent="0.25">
      <c r="A11" s="5" t="s">
        <v>306</v>
      </c>
      <c r="B11" s="6" t="s">
        <v>307</v>
      </c>
      <c r="C11" s="81"/>
      <c r="D11" s="81"/>
      <c r="E11" s="81"/>
      <c r="F11" s="81"/>
    </row>
    <row r="12" spans="1:8" ht="15" customHeight="1" x14ac:dyDescent="0.25">
      <c r="A12" s="7" t="s">
        <v>537</v>
      </c>
      <c r="B12" s="8" t="s">
        <v>308</v>
      </c>
      <c r="C12" s="94">
        <f>SUM(C6:C11)</f>
        <v>22155393</v>
      </c>
      <c r="D12" s="94"/>
      <c r="E12" s="94"/>
      <c r="F12" s="94">
        <f>SUM(F6:F11)</f>
        <v>22155393</v>
      </c>
    </row>
    <row r="13" spans="1:8" ht="15" customHeight="1" x14ac:dyDescent="0.25">
      <c r="A13" s="5" t="s">
        <v>309</v>
      </c>
      <c r="B13" s="6" t="s">
        <v>310</v>
      </c>
      <c r="C13" s="81"/>
      <c r="D13" s="81"/>
      <c r="E13" s="81"/>
      <c r="F13" s="81"/>
    </row>
    <row r="14" spans="1:8" ht="15" customHeight="1" x14ac:dyDescent="0.25">
      <c r="A14" s="5" t="s">
        <v>311</v>
      </c>
      <c r="B14" s="6" t="s">
        <v>312</v>
      </c>
      <c r="C14" s="81"/>
      <c r="D14" s="81"/>
      <c r="E14" s="81"/>
      <c r="F14" s="81"/>
    </row>
    <row r="15" spans="1:8" ht="15" customHeight="1" x14ac:dyDescent="0.25">
      <c r="A15" s="5" t="s">
        <v>499</v>
      </c>
      <c r="B15" s="6" t="s">
        <v>313</v>
      </c>
      <c r="C15" s="81"/>
      <c r="D15" s="81"/>
      <c r="E15" s="81"/>
      <c r="F15" s="81"/>
    </row>
    <row r="16" spans="1:8" ht="15" customHeight="1" x14ac:dyDescent="0.25">
      <c r="A16" s="5" t="s">
        <v>500</v>
      </c>
      <c r="B16" s="6" t="s">
        <v>314</v>
      </c>
      <c r="C16" s="81"/>
      <c r="D16" s="81"/>
      <c r="E16" s="81"/>
      <c r="F16" s="81"/>
    </row>
    <row r="17" spans="1:6" ht="15" customHeight="1" x14ac:dyDescent="0.25">
      <c r="A17" s="5" t="s">
        <v>501</v>
      </c>
      <c r="B17" s="6" t="s">
        <v>315</v>
      </c>
      <c r="C17" s="81"/>
      <c r="D17" s="81"/>
      <c r="E17" s="81"/>
      <c r="F17" s="81"/>
    </row>
    <row r="18" spans="1:6" ht="15" customHeight="1" x14ac:dyDescent="0.25">
      <c r="A18" s="39" t="s">
        <v>538</v>
      </c>
      <c r="B18" s="49" t="s">
        <v>316</v>
      </c>
      <c r="C18" s="94">
        <f>C17+C16+C15+C14+C13+C12</f>
        <v>22155393</v>
      </c>
      <c r="D18" s="94"/>
      <c r="E18" s="94"/>
      <c r="F18" s="94">
        <f>C18</f>
        <v>22155393</v>
      </c>
    </row>
    <row r="19" spans="1:6" ht="15" customHeight="1" x14ac:dyDescent="0.25">
      <c r="A19" s="5" t="s">
        <v>505</v>
      </c>
      <c r="B19" s="6" t="s">
        <v>325</v>
      </c>
      <c r="C19" s="81"/>
      <c r="D19" s="81"/>
      <c r="E19" s="81"/>
      <c r="F19" s="81"/>
    </row>
    <row r="20" spans="1:6" ht="15" customHeight="1" x14ac:dyDescent="0.25">
      <c r="A20" s="5" t="s">
        <v>506</v>
      </c>
      <c r="B20" s="6" t="s">
        <v>326</v>
      </c>
      <c r="C20" s="81"/>
      <c r="D20" s="81"/>
      <c r="E20" s="81"/>
      <c r="F20" s="81"/>
    </row>
    <row r="21" spans="1:6" ht="15" customHeight="1" x14ac:dyDescent="0.25">
      <c r="A21" s="7" t="s">
        <v>540</v>
      </c>
      <c r="B21" s="8" t="s">
        <v>327</v>
      </c>
      <c r="C21" s="81"/>
      <c r="D21" s="81"/>
      <c r="E21" s="81"/>
      <c r="F21" s="81"/>
    </row>
    <row r="22" spans="1:6" ht="15" customHeight="1" x14ac:dyDescent="0.25">
      <c r="A22" s="5" t="s">
        <v>507</v>
      </c>
      <c r="B22" s="6" t="s">
        <v>328</v>
      </c>
      <c r="C22" s="81"/>
      <c r="D22" s="81"/>
      <c r="E22" s="81"/>
      <c r="F22" s="81"/>
    </row>
    <row r="23" spans="1:6" ht="15" customHeight="1" x14ac:dyDescent="0.25">
      <c r="A23" s="5" t="s">
        <v>508</v>
      </c>
      <c r="B23" s="6" t="s">
        <v>329</v>
      </c>
      <c r="C23" s="81"/>
      <c r="D23" s="81"/>
      <c r="E23" s="81"/>
      <c r="F23" s="81"/>
    </row>
    <row r="24" spans="1:6" ht="15" customHeight="1" x14ac:dyDescent="0.25">
      <c r="A24" s="5" t="s">
        <v>509</v>
      </c>
      <c r="B24" s="6" t="s">
        <v>330</v>
      </c>
      <c r="C24" s="81">
        <v>2300000</v>
      </c>
      <c r="D24" s="81"/>
      <c r="E24" s="81"/>
      <c r="F24" s="81">
        <v>2300000</v>
      </c>
    </row>
    <row r="25" spans="1:6" ht="15" customHeight="1" x14ac:dyDescent="0.25">
      <c r="A25" s="5" t="s">
        <v>510</v>
      </c>
      <c r="B25" s="6" t="s">
        <v>331</v>
      </c>
      <c r="C25" s="81">
        <v>1800000</v>
      </c>
      <c r="D25" s="81"/>
      <c r="E25" s="81"/>
      <c r="F25" s="81">
        <v>1800000</v>
      </c>
    </row>
    <row r="26" spans="1:6" ht="15" customHeight="1" x14ac:dyDescent="0.25">
      <c r="A26" s="5" t="s">
        <v>511</v>
      </c>
      <c r="B26" s="6" t="s">
        <v>332</v>
      </c>
      <c r="C26" s="81"/>
      <c r="D26" s="81"/>
      <c r="E26" s="81"/>
      <c r="F26" s="81"/>
    </row>
    <row r="27" spans="1:6" ht="15" customHeight="1" x14ac:dyDescent="0.25">
      <c r="A27" s="5" t="s">
        <v>333</v>
      </c>
      <c r="B27" s="6" t="s">
        <v>334</v>
      </c>
      <c r="C27" s="81"/>
      <c r="D27" s="81"/>
      <c r="E27" s="81"/>
      <c r="F27" s="81"/>
    </row>
    <row r="28" spans="1:6" ht="15" customHeight="1" x14ac:dyDescent="0.25">
      <c r="A28" s="5" t="s">
        <v>512</v>
      </c>
      <c r="B28" s="6" t="s">
        <v>335</v>
      </c>
      <c r="C28" s="81">
        <v>1500000</v>
      </c>
      <c r="D28" s="81"/>
      <c r="E28" s="81"/>
      <c r="F28" s="81">
        <v>1500000</v>
      </c>
    </row>
    <row r="29" spans="1:6" ht="15" customHeight="1" x14ac:dyDescent="0.25">
      <c r="A29" s="5" t="s">
        <v>513</v>
      </c>
      <c r="B29" s="6" t="s">
        <v>336</v>
      </c>
      <c r="C29" s="81"/>
      <c r="D29" s="81"/>
      <c r="E29" s="81"/>
      <c r="F29" s="81"/>
    </row>
    <row r="30" spans="1:6" ht="15" customHeight="1" x14ac:dyDescent="0.25">
      <c r="A30" s="7" t="s">
        <v>541</v>
      </c>
      <c r="B30" s="8" t="s">
        <v>337</v>
      </c>
      <c r="C30" s="94">
        <f>C29+C28+C27+C26+C25</f>
        <v>3300000</v>
      </c>
      <c r="D30" s="94"/>
      <c r="E30" s="94"/>
      <c r="F30" s="94">
        <f>C30</f>
        <v>3300000</v>
      </c>
    </row>
    <row r="31" spans="1:6" ht="15" customHeight="1" x14ac:dyDescent="0.25">
      <c r="A31" s="5" t="s">
        <v>514</v>
      </c>
      <c r="B31" s="6" t="s">
        <v>338</v>
      </c>
      <c r="C31" s="81"/>
      <c r="D31" s="81"/>
      <c r="E31" s="81"/>
      <c r="F31" s="81"/>
    </row>
    <row r="32" spans="1:6" ht="15" customHeight="1" x14ac:dyDescent="0.25">
      <c r="A32" s="39" t="s">
        <v>542</v>
      </c>
      <c r="B32" s="49" t="s">
        <v>339</v>
      </c>
      <c r="C32" s="94">
        <v>5600000</v>
      </c>
      <c r="D32" s="94"/>
      <c r="E32" s="94"/>
      <c r="F32" s="94">
        <v>5600000</v>
      </c>
    </row>
    <row r="33" spans="1:6" ht="15" customHeight="1" x14ac:dyDescent="0.25">
      <c r="A33" s="13" t="s">
        <v>340</v>
      </c>
      <c r="B33" s="6" t="s">
        <v>341</v>
      </c>
      <c r="C33" s="81"/>
      <c r="D33" s="81"/>
      <c r="E33" s="81"/>
      <c r="F33" s="81"/>
    </row>
    <row r="34" spans="1:6" ht="15" customHeight="1" x14ac:dyDescent="0.25">
      <c r="A34" s="13" t="s">
        <v>515</v>
      </c>
      <c r="B34" s="6" t="s">
        <v>342</v>
      </c>
      <c r="C34" s="81">
        <v>200000</v>
      </c>
      <c r="D34" s="81"/>
      <c r="E34" s="81"/>
      <c r="F34" s="81">
        <v>200000</v>
      </c>
    </row>
    <row r="35" spans="1:6" ht="15" customHeight="1" x14ac:dyDescent="0.25">
      <c r="A35" s="13" t="s">
        <v>516</v>
      </c>
      <c r="B35" s="6" t="s">
        <v>343</v>
      </c>
      <c r="C35" s="81">
        <v>2700000</v>
      </c>
      <c r="D35" s="81"/>
      <c r="E35" s="81"/>
      <c r="F35" s="81">
        <v>2700000</v>
      </c>
    </row>
    <row r="36" spans="1:6" ht="15" customHeight="1" x14ac:dyDescent="0.25">
      <c r="A36" s="13" t="s">
        <v>517</v>
      </c>
      <c r="B36" s="6" t="s">
        <v>344</v>
      </c>
      <c r="C36" s="81">
        <v>2100000</v>
      </c>
      <c r="D36" s="81"/>
      <c r="E36" s="81"/>
      <c r="F36" s="81">
        <v>2100000</v>
      </c>
    </row>
    <row r="37" spans="1:6" ht="15" customHeight="1" x14ac:dyDescent="0.25">
      <c r="A37" s="13" t="s">
        <v>345</v>
      </c>
      <c r="B37" s="6" t="s">
        <v>346</v>
      </c>
      <c r="C37" s="81"/>
      <c r="D37" s="81"/>
      <c r="E37" s="81"/>
      <c r="F37" s="81"/>
    </row>
    <row r="38" spans="1:6" ht="15" customHeight="1" x14ac:dyDescent="0.25">
      <c r="A38" s="13" t="s">
        <v>347</v>
      </c>
      <c r="B38" s="6" t="s">
        <v>348</v>
      </c>
      <c r="C38" s="81"/>
      <c r="D38" s="81"/>
      <c r="E38" s="81"/>
      <c r="F38" s="81"/>
    </row>
    <row r="39" spans="1:6" ht="15" customHeight="1" x14ac:dyDescent="0.25">
      <c r="A39" s="13" t="s">
        <v>349</v>
      </c>
      <c r="B39" s="6" t="s">
        <v>350</v>
      </c>
      <c r="C39" s="81"/>
      <c r="D39" s="81"/>
      <c r="E39" s="81"/>
      <c r="F39" s="81"/>
    </row>
    <row r="40" spans="1:6" ht="15" customHeight="1" x14ac:dyDescent="0.25">
      <c r="A40" s="13" t="s">
        <v>518</v>
      </c>
      <c r="B40" s="6" t="s">
        <v>351</v>
      </c>
      <c r="C40" s="81">
        <v>551</v>
      </c>
      <c r="D40" s="81"/>
      <c r="E40" s="81"/>
      <c r="F40" s="81">
        <v>551</v>
      </c>
    </row>
    <row r="41" spans="1:6" ht="15" customHeight="1" x14ac:dyDescent="0.25">
      <c r="A41" s="13" t="s">
        <v>519</v>
      </c>
      <c r="B41" s="6" t="s">
        <v>352</v>
      </c>
      <c r="C41" s="81"/>
      <c r="D41" s="81"/>
      <c r="E41" s="81"/>
      <c r="F41" s="81"/>
    </row>
    <row r="42" spans="1:6" ht="15" customHeight="1" x14ac:dyDescent="0.25">
      <c r="A42" s="13" t="s">
        <v>520</v>
      </c>
      <c r="B42" s="6" t="s">
        <v>576</v>
      </c>
      <c r="C42" s="81">
        <v>239325</v>
      </c>
      <c r="D42" s="81"/>
      <c r="E42" s="81"/>
      <c r="F42" s="81">
        <v>239325</v>
      </c>
    </row>
    <row r="43" spans="1:6" ht="15" customHeight="1" x14ac:dyDescent="0.25">
      <c r="A43" s="48" t="s">
        <v>543</v>
      </c>
      <c r="B43" s="49" t="s">
        <v>353</v>
      </c>
      <c r="C43" s="94">
        <f>SUM(C33:C42)</f>
        <v>5239876</v>
      </c>
      <c r="D43" s="94"/>
      <c r="E43" s="94"/>
      <c r="F43" s="94">
        <f>SUM(F33:F42)</f>
        <v>5239876</v>
      </c>
    </row>
    <row r="44" spans="1:6" ht="15" customHeight="1" x14ac:dyDescent="0.25">
      <c r="A44" s="13" t="s">
        <v>362</v>
      </c>
      <c r="B44" s="6" t="s">
        <v>363</v>
      </c>
      <c r="C44" s="81"/>
      <c r="D44" s="81"/>
      <c r="E44" s="81"/>
      <c r="F44" s="81"/>
    </row>
    <row r="45" spans="1:6" ht="15" customHeight="1" x14ac:dyDescent="0.25">
      <c r="A45" s="5" t="s">
        <v>524</v>
      </c>
      <c r="B45" s="6" t="s">
        <v>364</v>
      </c>
      <c r="C45" s="81"/>
      <c r="D45" s="81"/>
      <c r="E45" s="81"/>
      <c r="F45" s="81"/>
    </row>
    <row r="46" spans="1:6" ht="15" customHeight="1" x14ac:dyDescent="0.25">
      <c r="A46" s="13" t="s">
        <v>525</v>
      </c>
      <c r="B46" s="6" t="s">
        <v>565</v>
      </c>
      <c r="C46" s="81"/>
      <c r="D46" s="81"/>
      <c r="E46" s="81"/>
      <c r="F46" s="81"/>
    </row>
    <row r="47" spans="1:6" ht="15" customHeight="1" x14ac:dyDescent="0.25">
      <c r="A47" s="39" t="s">
        <v>545</v>
      </c>
      <c r="B47" s="49" t="s">
        <v>365</v>
      </c>
      <c r="C47" s="81"/>
      <c r="D47" s="81"/>
      <c r="E47" s="81"/>
      <c r="F47" s="81"/>
    </row>
    <row r="48" spans="1:6" ht="15" customHeight="1" x14ac:dyDescent="0.25">
      <c r="A48" s="55" t="s">
        <v>101</v>
      </c>
      <c r="B48" s="58"/>
      <c r="C48" s="94">
        <f>C47+C43+C32+C18</f>
        <v>32995269</v>
      </c>
      <c r="D48" s="94"/>
      <c r="E48" s="94"/>
      <c r="F48" s="94">
        <f>C48</f>
        <v>32995269</v>
      </c>
    </row>
    <row r="49" spans="1:6" ht="15" customHeight="1" x14ac:dyDescent="0.25">
      <c r="A49" s="5" t="s">
        <v>317</v>
      </c>
      <c r="B49" s="6" t="s">
        <v>318</v>
      </c>
      <c r="C49" s="81"/>
      <c r="D49" s="81"/>
      <c r="E49" s="81"/>
      <c r="F49" s="81"/>
    </row>
    <row r="50" spans="1:6" ht="15" customHeight="1" x14ac:dyDescent="0.25">
      <c r="A50" s="5" t="s">
        <v>319</v>
      </c>
      <c r="B50" s="6" t="s">
        <v>320</v>
      </c>
      <c r="C50" s="81"/>
      <c r="D50" s="81"/>
      <c r="E50" s="81"/>
      <c r="F50" s="81"/>
    </row>
    <row r="51" spans="1:6" ht="15" customHeight="1" x14ac:dyDescent="0.25">
      <c r="A51" s="5" t="s">
        <v>502</v>
      </c>
      <c r="B51" s="6" t="s">
        <v>321</v>
      </c>
      <c r="C51" s="81"/>
      <c r="D51" s="81"/>
      <c r="E51" s="81"/>
      <c r="F51" s="81"/>
    </row>
    <row r="52" spans="1:6" ht="15" customHeight="1" x14ac:dyDescent="0.25">
      <c r="A52" s="5" t="s">
        <v>503</v>
      </c>
      <c r="B52" s="6" t="s">
        <v>322</v>
      </c>
      <c r="C52" s="81"/>
      <c r="D52" s="81"/>
      <c r="E52" s="81"/>
      <c r="F52" s="81"/>
    </row>
    <row r="53" spans="1:6" ht="15" customHeight="1" x14ac:dyDescent="0.25">
      <c r="A53" s="5" t="s">
        <v>504</v>
      </c>
      <c r="B53" s="6" t="s">
        <v>323</v>
      </c>
      <c r="C53" s="81">
        <v>14999999</v>
      </c>
      <c r="D53" s="81"/>
      <c r="E53" s="81"/>
      <c r="F53" s="81">
        <v>14999999</v>
      </c>
    </row>
    <row r="54" spans="1:6" ht="15" customHeight="1" x14ac:dyDescent="0.25">
      <c r="A54" s="39" t="s">
        <v>539</v>
      </c>
      <c r="B54" s="49" t="s">
        <v>324</v>
      </c>
      <c r="C54" s="94">
        <v>14999999</v>
      </c>
      <c r="D54" s="94"/>
      <c r="E54" s="94"/>
      <c r="F54" s="94">
        <v>14999999</v>
      </c>
    </row>
    <row r="55" spans="1:6" ht="15" customHeight="1" x14ac:dyDescent="0.25">
      <c r="A55" s="13" t="s">
        <v>521</v>
      </c>
      <c r="B55" s="6" t="s">
        <v>354</v>
      </c>
      <c r="C55" s="81"/>
      <c r="D55" s="81"/>
      <c r="E55" s="81"/>
      <c r="F55" s="81"/>
    </row>
    <row r="56" spans="1:6" ht="15" customHeight="1" x14ac:dyDescent="0.25">
      <c r="A56" s="13" t="s">
        <v>522</v>
      </c>
      <c r="B56" s="6" t="s">
        <v>355</v>
      </c>
      <c r="C56" s="81">
        <v>120465</v>
      </c>
      <c r="D56" s="81"/>
      <c r="E56" s="81"/>
      <c r="F56" s="81">
        <v>120465</v>
      </c>
    </row>
    <row r="57" spans="1:6" ht="15" customHeight="1" x14ac:dyDescent="0.25">
      <c r="A57" s="13" t="s">
        <v>356</v>
      </c>
      <c r="B57" s="6" t="s">
        <v>357</v>
      </c>
      <c r="C57" s="81"/>
      <c r="D57" s="81"/>
      <c r="E57" s="81"/>
      <c r="F57" s="81"/>
    </row>
    <row r="58" spans="1:6" ht="15" customHeight="1" x14ac:dyDescent="0.25">
      <c r="A58" s="13" t="s">
        <v>523</v>
      </c>
      <c r="B58" s="6" t="s">
        <v>358</v>
      </c>
      <c r="C58" s="81"/>
      <c r="D58" s="81"/>
      <c r="E58" s="81"/>
      <c r="F58" s="81"/>
    </row>
    <row r="59" spans="1:6" ht="15" customHeight="1" x14ac:dyDescent="0.25">
      <c r="A59" s="13" t="s">
        <v>359</v>
      </c>
      <c r="B59" s="6" t="s">
        <v>360</v>
      </c>
      <c r="C59" s="81"/>
      <c r="D59" s="81"/>
      <c r="E59" s="81"/>
      <c r="F59" s="81"/>
    </row>
    <row r="60" spans="1:6" ht="15" customHeight="1" x14ac:dyDescent="0.25">
      <c r="A60" s="39" t="s">
        <v>544</v>
      </c>
      <c r="B60" s="49" t="s">
        <v>361</v>
      </c>
      <c r="C60" s="94">
        <v>120465</v>
      </c>
      <c r="D60" s="94"/>
      <c r="E60" s="94"/>
      <c r="F60" s="94">
        <v>120465</v>
      </c>
    </row>
    <row r="61" spans="1:6" ht="15" customHeight="1" x14ac:dyDescent="0.25">
      <c r="A61" s="13" t="s">
        <v>366</v>
      </c>
      <c r="B61" s="6" t="s">
        <v>367</v>
      </c>
      <c r="C61" s="81"/>
      <c r="D61" s="81"/>
      <c r="E61" s="81"/>
      <c r="F61" s="81"/>
    </row>
    <row r="62" spans="1:6" ht="15" customHeight="1" x14ac:dyDescent="0.25">
      <c r="A62" s="5" t="s">
        <v>526</v>
      </c>
      <c r="B62" s="6" t="s">
        <v>368</v>
      </c>
      <c r="C62" s="81"/>
      <c r="D62" s="81"/>
      <c r="E62" s="81"/>
      <c r="F62" s="81"/>
    </row>
    <row r="63" spans="1:6" ht="15" customHeight="1" x14ac:dyDescent="0.25">
      <c r="A63" s="13" t="s">
        <v>527</v>
      </c>
      <c r="B63" s="6" t="s">
        <v>369</v>
      </c>
      <c r="C63" s="81"/>
      <c r="D63" s="81"/>
      <c r="E63" s="81"/>
      <c r="F63" s="81"/>
    </row>
    <row r="64" spans="1:6" ht="15" customHeight="1" x14ac:dyDescent="0.25">
      <c r="A64" s="39" t="s">
        <v>547</v>
      </c>
      <c r="B64" s="49" t="s">
        <v>370</v>
      </c>
      <c r="C64" s="81"/>
      <c r="D64" s="81"/>
      <c r="E64" s="81"/>
      <c r="F64" s="81"/>
    </row>
    <row r="65" spans="1:6" ht="15" customHeight="1" x14ac:dyDescent="0.25">
      <c r="A65" s="55" t="s">
        <v>102</v>
      </c>
      <c r="B65" s="58"/>
      <c r="C65" s="94">
        <f>C64+C60+C54</f>
        <v>15120464</v>
      </c>
      <c r="D65" s="94"/>
      <c r="E65" s="94"/>
      <c r="F65" s="94">
        <f>C65</f>
        <v>15120464</v>
      </c>
    </row>
    <row r="66" spans="1:6" ht="15.75" x14ac:dyDescent="0.25">
      <c r="A66" s="46" t="s">
        <v>546</v>
      </c>
      <c r="B66" s="35" t="s">
        <v>371</v>
      </c>
      <c r="C66" s="94">
        <f>C65+C48</f>
        <v>48115733</v>
      </c>
      <c r="D66" s="94"/>
      <c r="E66" s="94"/>
      <c r="F66" s="94">
        <f>C66</f>
        <v>48115733</v>
      </c>
    </row>
    <row r="67" spans="1:6" ht="15.75" x14ac:dyDescent="0.25">
      <c r="A67" s="79" t="s">
        <v>103</v>
      </c>
      <c r="B67" s="78"/>
      <c r="C67" s="95">
        <f>C48-'kiadások (2. melléklet)'!F74</f>
        <v>-3029402</v>
      </c>
      <c r="D67" s="95"/>
      <c r="E67" s="95"/>
      <c r="F67" s="95">
        <f>C67</f>
        <v>-3029402</v>
      </c>
    </row>
    <row r="68" spans="1:6" ht="15.75" x14ac:dyDescent="0.25">
      <c r="A68" s="79" t="s">
        <v>104</v>
      </c>
      <c r="B68" s="78"/>
      <c r="C68" s="95">
        <f>C65-'kiadások (2. melléklet)'!F97</f>
        <v>-8581952</v>
      </c>
      <c r="D68" s="95"/>
      <c r="E68" s="95"/>
      <c r="F68" s="95">
        <f>C68</f>
        <v>-8581952</v>
      </c>
    </row>
    <row r="69" spans="1:6" x14ac:dyDescent="0.25">
      <c r="A69" s="37" t="s">
        <v>528</v>
      </c>
      <c r="B69" s="5" t="s">
        <v>372</v>
      </c>
      <c r="C69" s="81"/>
      <c r="D69" s="81"/>
      <c r="E69" s="81"/>
      <c r="F69" s="81"/>
    </row>
    <row r="70" spans="1:6" x14ac:dyDescent="0.25">
      <c r="A70" s="13" t="s">
        <v>373</v>
      </c>
      <c r="B70" s="5" t="s">
        <v>374</v>
      </c>
      <c r="C70" s="81"/>
      <c r="D70" s="81"/>
      <c r="E70" s="81"/>
      <c r="F70" s="81"/>
    </row>
    <row r="71" spans="1:6" x14ac:dyDescent="0.25">
      <c r="A71" s="37" t="s">
        <v>529</v>
      </c>
      <c r="B71" s="5" t="s">
        <v>375</v>
      </c>
      <c r="C71" s="81"/>
      <c r="D71" s="81"/>
      <c r="E71" s="81"/>
      <c r="F71" s="81"/>
    </row>
    <row r="72" spans="1:6" x14ac:dyDescent="0.25">
      <c r="A72" s="15" t="s">
        <v>548</v>
      </c>
      <c r="B72" s="7" t="s">
        <v>376</v>
      </c>
      <c r="C72" s="81"/>
      <c r="D72" s="81"/>
      <c r="E72" s="81"/>
      <c r="F72" s="81"/>
    </row>
    <row r="73" spans="1:6" x14ac:dyDescent="0.25">
      <c r="A73" s="13" t="s">
        <v>530</v>
      </c>
      <c r="B73" s="5" t="s">
        <v>377</v>
      </c>
      <c r="C73" s="81"/>
      <c r="D73" s="81"/>
      <c r="E73" s="81"/>
      <c r="F73" s="81"/>
    </row>
    <row r="74" spans="1:6" x14ac:dyDescent="0.25">
      <c r="A74" s="37" t="s">
        <v>378</v>
      </c>
      <c r="B74" s="5" t="s">
        <v>379</v>
      </c>
      <c r="C74" s="81"/>
      <c r="D74" s="81"/>
      <c r="E74" s="81"/>
      <c r="F74" s="81"/>
    </row>
    <row r="75" spans="1:6" x14ac:dyDescent="0.25">
      <c r="A75" s="13" t="s">
        <v>531</v>
      </c>
      <c r="B75" s="5" t="s">
        <v>380</v>
      </c>
      <c r="C75" s="81"/>
      <c r="D75" s="81"/>
      <c r="E75" s="81"/>
      <c r="F75" s="81"/>
    </row>
    <row r="76" spans="1:6" x14ac:dyDescent="0.25">
      <c r="A76" s="37" t="s">
        <v>381</v>
      </c>
      <c r="B76" s="5" t="s">
        <v>382</v>
      </c>
      <c r="C76" s="81"/>
      <c r="D76" s="81"/>
      <c r="E76" s="81"/>
      <c r="F76" s="81"/>
    </row>
    <row r="77" spans="1:6" x14ac:dyDescent="0.25">
      <c r="A77" s="14" t="s">
        <v>549</v>
      </c>
      <c r="B77" s="7" t="s">
        <v>383</v>
      </c>
      <c r="C77" s="81"/>
      <c r="D77" s="81"/>
      <c r="E77" s="81"/>
      <c r="F77" s="81"/>
    </row>
    <row r="78" spans="1:6" x14ac:dyDescent="0.25">
      <c r="A78" s="5" t="s">
        <v>73</v>
      </c>
      <c r="B78" s="5" t="s">
        <v>384</v>
      </c>
      <c r="C78" s="81">
        <v>12401606</v>
      </c>
      <c r="D78" s="81"/>
      <c r="E78" s="81"/>
      <c r="F78" s="81">
        <v>12401606</v>
      </c>
    </row>
    <row r="79" spans="1:6" x14ac:dyDescent="0.25">
      <c r="A79" s="5" t="s">
        <v>74</v>
      </c>
      <c r="B79" s="5" t="s">
        <v>384</v>
      </c>
      <c r="C79" s="81"/>
      <c r="D79" s="81"/>
      <c r="E79" s="81"/>
      <c r="F79" s="81"/>
    </row>
    <row r="80" spans="1:6" x14ac:dyDescent="0.25">
      <c r="A80" s="5" t="s">
        <v>71</v>
      </c>
      <c r="B80" s="5" t="s">
        <v>385</v>
      </c>
      <c r="C80" s="81"/>
      <c r="D80" s="81"/>
      <c r="E80" s="81"/>
      <c r="F80" s="81"/>
    </row>
    <row r="81" spans="1:6" x14ac:dyDescent="0.25">
      <c r="A81" s="5" t="s">
        <v>72</v>
      </c>
      <c r="B81" s="5" t="s">
        <v>385</v>
      </c>
      <c r="C81" s="81"/>
      <c r="D81" s="81"/>
      <c r="E81" s="81"/>
      <c r="F81" s="81"/>
    </row>
    <row r="82" spans="1:6" x14ac:dyDescent="0.25">
      <c r="A82" s="7" t="s">
        <v>550</v>
      </c>
      <c r="B82" s="7" t="s">
        <v>386</v>
      </c>
      <c r="C82" s="94">
        <v>12401606</v>
      </c>
      <c r="D82" s="94"/>
      <c r="E82" s="94"/>
      <c r="F82" s="94">
        <v>12401606</v>
      </c>
    </row>
    <row r="83" spans="1:6" x14ac:dyDescent="0.25">
      <c r="A83" s="37" t="s">
        <v>387</v>
      </c>
      <c r="B83" s="5" t="s">
        <v>388</v>
      </c>
      <c r="C83" s="81"/>
      <c r="D83" s="81"/>
      <c r="E83" s="81"/>
      <c r="F83" s="81"/>
    </row>
    <row r="84" spans="1:6" x14ac:dyDescent="0.25">
      <c r="A84" s="37" t="s">
        <v>389</v>
      </c>
      <c r="B84" s="5" t="s">
        <v>390</v>
      </c>
      <c r="C84" s="81"/>
      <c r="D84" s="81"/>
      <c r="E84" s="81"/>
      <c r="F84" s="81"/>
    </row>
    <row r="85" spans="1:6" x14ac:dyDescent="0.25">
      <c r="A85" s="37" t="s">
        <v>391</v>
      </c>
      <c r="B85" s="5" t="s">
        <v>392</v>
      </c>
      <c r="C85" s="81"/>
      <c r="D85" s="81"/>
      <c r="E85" s="81"/>
      <c r="F85" s="81"/>
    </row>
    <row r="86" spans="1:6" x14ac:dyDescent="0.25">
      <c r="A86" s="37" t="s">
        <v>393</v>
      </c>
      <c r="B86" s="5" t="s">
        <v>394</v>
      </c>
      <c r="C86" s="81"/>
      <c r="D86" s="81"/>
      <c r="E86" s="81"/>
      <c r="F86" s="81"/>
    </row>
    <row r="87" spans="1:6" x14ac:dyDescent="0.25">
      <c r="A87" s="13" t="s">
        <v>532</v>
      </c>
      <c r="B87" s="5" t="s">
        <v>395</v>
      </c>
      <c r="C87" s="81"/>
      <c r="D87" s="81"/>
      <c r="E87" s="81"/>
      <c r="F87" s="81"/>
    </row>
    <row r="88" spans="1:6" x14ac:dyDescent="0.25">
      <c r="A88" s="15" t="s">
        <v>551</v>
      </c>
      <c r="B88" s="7" t="s">
        <v>396</v>
      </c>
      <c r="C88" s="94">
        <v>12401606</v>
      </c>
      <c r="D88" s="94"/>
      <c r="E88" s="94"/>
      <c r="F88" s="94">
        <v>12401606</v>
      </c>
    </row>
    <row r="89" spans="1:6" x14ac:dyDescent="0.25">
      <c r="A89" s="13" t="s">
        <v>397</v>
      </c>
      <c r="B89" s="5" t="s">
        <v>398</v>
      </c>
      <c r="C89" s="81"/>
      <c r="D89" s="81"/>
      <c r="E89" s="81"/>
      <c r="F89" s="81"/>
    </row>
    <row r="90" spans="1:6" x14ac:dyDescent="0.25">
      <c r="A90" s="13" t="s">
        <v>399</v>
      </c>
      <c r="B90" s="5" t="s">
        <v>400</v>
      </c>
      <c r="C90" s="81"/>
      <c r="D90" s="81"/>
      <c r="E90" s="81"/>
      <c r="F90" s="81"/>
    </row>
    <row r="91" spans="1:6" x14ac:dyDescent="0.25">
      <c r="A91" s="37" t="s">
        <v>401</v>
      </c>
      <c r="B91" s="5" t="s">
        <v>402</v>
      </c>
      <c r="C91" s="81"/>
      <c r="D91" s="81"/>
      <c r="E91" s="81"/>
      <c r="F91" s="81"/>
    </row>
    <row r="92" spans="1:6" x14ac:dyDescent="0.25">
      <c r="A92" s="37" t="s">
        <v>533</v>
      </c>
      <c r="B92" s="5" t="s">
        <v>403</v>
      </c>
      <c r="C92" s="81"/>
      <c r="D92" s="81"/>
      <c r="E92" s="81"/>
      <c r="F92" s="81"/>
    </row>
    <row r="93" spans="1:6" x14ac:dyDescent="0.25">
      <c r="A93" s="14" t="s">
        <v>552</v>
      </c>
      <c r="B93" s="7" t="s">
        <v>404</v>
      </c>
      <c r="C93" s="81"/>
      <c r="D93" s="81"/>
      <c r="E93" s="81"/>
      <c r="F93" s="81"/>
    </row>
    <row r="94" spans="1:6" x14ac:dyDescent="0.25">
      <c r="A94" s="15" t="s">
        <v>405</v>
      </c>
      <c r="B94" s="7" t="s">
        <v>406</v>
      </c>
      <c r="C94" s="81"/>
      <c r="D94" s="81"/>
      <c r="E94" s="81"/>
      <c r="F94" s="81"/>
    </row>
    <row r="95" spans="1:6" ht="15.75" x14ac:dyDescent="0.25">
      <c r="A95" s="40" t="s">
        <v>553</v>
      </c>
      <c r="B95" s="41" t="s">
        <v>407</v>
      </c>
      <c r="C95" s="94">
        <f>C94+C93+C88</f>
        <v>12401606</v>
      </c>
      <c r="D95" s="94"/>
      <c r="E95" s="94"/>
      <c r="F95" s="94">
        <v>12401606</v>
      </c>
    </row>
    <row r="96" spans="1:6" ht="15.75" x14ac:dyDescent="0.25">
      <c r="A96" s="44" t="s">
        <v>535</v>
      </c>
      <c r="B96" s="45"/>
      <c r="C96" s="94">
        <f>C95+C66</f>
        <v>60517339</v>
      </c>
      <c r="D96" s="94"/>
      <c r="E96" s="94"/>
      <c r="F96" s="94">
        <f>C96</f>
        <v>60517339</v>
      </c>
    </row>
    <row r="102" spans="5:5" x14ac:dyDescent="0.25">
      <c r="E102" s="81"/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horizontalDpi="300" verticalDpi="300" r:id="rId1"/>
  <headerFooter>
    <oddHeader>&amp;C3. melléklet  a 2/2020. (VII.7.)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view="pageLayout" zoomScaleNormal="100" workbookViewId="0">
      <selection activeCell="A30" sqref="A30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96" t="s">
        <v>586</v>
      </c>
      <c r="B1" s="100"/>
      <c r="C1" s="100"/>
    </row>
    <row r="2" spans="1:3" ht="23.25" customHeight="1" x14ac:dyDescent="0.25">
      <c r="A2" s="99" t="s">
        <v>24</v>
      </c>
      <c r="B2" s="104"/>
      <c r="C2" s="104"/>
    </row>
    <row r="3" spans="1:3" x14ac:dyDescent="0.25">
      <c r="A3" s="1"/>
    </row>
    <row r="4" spans="1:3" x14ac:dyDescent="0.25">
      <c r="A4" s="1"/>
    </row>
    <row r="5" spans="1:3" ht="51" customHeight="1" x14ac:dyDescent="0.25">
      <c r="A5" s="52" t="s">
        <v>23</v>
      </c>
      <c r="B5" s="84" t="s">
        <v>70</v>
      </c>
      <c r="C5" s="85" t="s">
        <v>81</v>
      </c>
    </row>
    <row r="6" spans="1:3" ht="15" customHeight="1" x14ac:dyDescent="0.25">
      <c r="A6" s="53" t="s">
        <v>562</v>
      </c>
      <c r="B6" s="54"/>
      <c r="C6" s="27"/>
    </row>
    <row r="7" spans="1:3" ht="15" customHeight="1" x14ac:dyDescent="0.25">
      <c r="A7" s="53" t="s">
        <v>563</v>
      </c>
      <c r="B7" s="54"/>
      <c r="C7" s="27"/>
    </row>
    <row r="8" spans="1:3" ht="15" customHeight="1" x14ac:dyDescent="0.25">
      <c r="A8" s="53" t="s">
        <v>564</v>
      </c>
      <c r="B8" s="54"/>
      <c r="C8" s="27"/>
    </row>
    <row r="9" spans="1:3" ht="15" customHeight="1" x14ac:dyDescent="0.25">
      <c r="A9" s="53" t="s">
        <v>0</v>
      </c>
      <c r="B9" s="54"/>
      <c r="C9" s="27"/>
    </row>
    <row r="10" spans="1:3" ht="15" customHeight="1" x14ac:dyDescent="0.25">
      <c r="A10" s="52" t="s">
        <v>18</v>
      </c>
      <c r="B10" s="54"/>
      <c r="C10" s="27"/>
    </row>
    <row r="11" spans="1:3" ht="15" customHeight="1" x14ac:dyDescent="0.25">
      <c r="A11" s="53" t="s">
        <v>1</v>
      </c>
      <c r="B11" s="54"/>
      <c r="C11" s="27"/>
    </row>
    <row r="12" spans="1:3" ht="33" customHeight="1" x14ac:dyDescent="0.25">
      <c r="A12" s="53" t="s">
        <v>2</v>
      </c>
      <c r="B12" s="54"/>
      <c r="C12" s="27"/>
    </row>
    <row r="13" spans="1:3" ht="30" customHeight="1" x14ac:dyDescent="0.25">
      <c r="A13" s="53" t="s">
        <v>3</v>
      </c>
      <c r="B13" s="54"/>
      <c r="C13" s="27"/>
    </row>
    <row r="14" spans="1:3" ht="30" customHeight="1" x14ac:dyDescent="0.3">
      <c r="A14" s="53" t="s">
        <v>4</v>
      </c>
      <c r="B14" s="54">
        <v>1</v>
      </c>
      <c r="C14" s="87">
        <v>1</v>
      </c>
    </row>
    <row r="15" spans="1:3" ht="30" customHeight="1" x14ac:dyDescent="0.3">
      <c r="A15" s="53" t="s">
        <v>5</v>
      </c>
      <c r="B15" s="54">
        <v>1</v>
      </c>
      <c r="C15" s="87">
        <v>1</v>
      </c>
    </row>
    <row r="16" spans="1:3" ht="30" customHeight="1" x14ac:dyDescent="0.3">
      <c r="A16" s="53" t="s">
        <v>6</v>
      </c>
      <c r="B16" s="54"/>
      <c r="C16" s="87"/>
    </row>
    <row r="17" spans="1:3" ht="30" customHeight="1" x14ac:dyDescent="0.3">
      <c r="A17" s="53" t="s">
        <v>7</v>
      </c>
      <c r="B17" s="54"/>
      <c r="C17" s="87"/>
    </row>
    <row r="18" spans="1:3" ht="30" customHeight="1" x14ac:dyDescent="0.25">
      <c r="A18" s="52" t="s">
        <v>19</v>
      </c>
      <c r="B18" s="86">
        <v>2</v>
      </c>
      <c r="C18" s="88">
        <v>2</v>
      </c>
    </row>
    <row r="19" spans="1:3" ht="30" customHeight="1" x14ac:dyDescent="0.3">
      <c r="A19" s="53" t="s">
        <v>8</v>
      </c>
      <c r="B19" s="54">
        <v>1</v>
      </c>
      <c r="C19" s="87">
        <v>1</v>
      </c>
    </row>
    <row r="20" spans="1:3" ht="30" customHeight="1" x14ac:dyDescent="0.3">
      <c r="A20" s="53" t="s">
        <v>9</v>
      </c>
      <c r="B20" s="54"/>
      <c r="C20" s="87"/>
    </row>
    <row r="21" spans="1:3" ht="30" customHeight="1" x14ac:dyDescent="0.3">
      <c r="A21" s="53" t="s">
        <v>10</v>
      </c>
      <c r="B21" s="54">
        <v>1</v>
      </c>
      <c r="C21" s="87">
        <v>1</v>
      </c>
    </row>
    <row r="22" spans="1:3" ht="30" customHeight="1" x14ac:dyDescent="0.25">
      <c r="A22" s="52" t="s">
        <v>20</v>
      </c>
      <c r="B22" s="86">
        <v>2</v>
      </c>
      <c r="C22" s="88">
        <v>2</v>
      </c>
    </row>
    <row r="23" spans="1:3" ht="30" customHeight="1" x14ac:dyDescent="0.3">
      <c r="A23" s="53" t="s">
        <v>11</v>
      </c>
      <c r="B23" s="54">
        <v>1</v>
      </c>
      <c r="C23" s="87">
        <v>1</v>
      </c>
    </row>
    <row r="24" spans="1:3" ht="30" customHeight="1" x14ac:dyDescent="0.3">
      <c r="A24" s="53" t="s">
        <v>12</v>
      </c>
      <c r="B24" s="54">
        <v>3</v>
      </c>
      <c r="C24" s="87">
        <v>3</v>
      </c>
    </row>
    <row r="25" spans="1:3" ht="30" customHeight="1" x14ac:dyDescent="0.3">
      <c r="A25" s="53" t="s">
        <v>13</v>
      </c>
      <c r="B25" s="54">
        <v>1</v>
      </c>
      <c r="C25" s="87">
        <v>1</v>
      </c>
    </row>
    <row r="26" spans="1:3" ht="30" customHeight="1" x14ac:dyDescent="0.25">
      <c r="A26" s="52" t="s">
        <v>21</v>
      </c>
      <c r="B26" s="86">
        <v>5</v>
      </c>
      <c r="C26" s="88">
        <v>5</v>
      </c>
    </row>
    <row r="27" spans="1:3" ht="37.5" customHeight="1" x14ac:dyDescent="0.25">
      <c r="A27" s="52" t="s">
        <v>22</v>
      </c>
      <c r="B27" s="3">
        <v>9</v>
      </c>
      <c r="C27" s="93">
        <v>9</v>
      </c>
    </row>
    <row r="28" spans="1:3" ht="30" customHeight="1" x14ac:dyDescent="0.25">
      <c r="A28" s="53" t="s">
        <v>14</v>
      </c>
      <c r="B28" s="54"/>
      <c r="C28" s="27"/>
    </row>
    <row r="29" spans="1:3" ht="32.25" customHeight="1" x14ac:dyDescent="0.25">
      <c r="A29" s="53" t="s">
        <v>15</v>
      </c>
      <c r="B29" s="54"/>
      <c r="C29" s="27"/>
    </row>
    <row r="30" spans="1:3" ht="33.75" customHeight="1" x14ac:dyDescent="0.25">
      <c r="A30" s="53" t="s">
        <v>16</v>
      </c>
      <c r="B30" s="54"/>
      <c r="C30" s="27"/>
    </row>
    <row r="31" spans="1:3" ht="18.75" customHeight="1" x14ac:dyDescent="0.25">
      <c r="A31" s="53" t="s">
        <v>17</v>
      </c>
      <c r="B31" s="54"/>
      <c r="C31" s="27"/>
    </row>
    <row r="32" spans="1:3" ht="33" customHeight="1" x14ac:dyDescent="0.25">
      <c r="A32" s="52" t="s">
        <v>105</v>
      </c>
      <c r="B32" s="54"/>
      <c r="C32" s="27"/>
    </row>
    <row r="33" spans="1:2" x14ac:dyDescent="0.25">
      <c r="A33" s="101"/>
      <c r="B33" s="102"/>
    </row>
    <row r="34" spans="1:2" x14ac:dyDescent="0.25">
      <c r="A34" s="103"/>
      <c r="B34" s="102"/>
    </row>
  </sheetData>
  <mergeCells count="4">
    <mergeCell ref="A33:B33"/>
    <mergeCell ref="A34:B34"/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Header>&amp;C4. melléklet  a 2/2020. (VII.7.)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Layout" zoomScaleNormal="100" workbookViewId="0">
      <selection activeCell="C21" sqref="C21:D2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7109375" customWidth="1"/>
  </cols>
  <sheetData>
    <row r="1" spans="1:4" ht="21.75" customHeight="1" x14ac:dyDescent="0.25">
      <c r="A1" s="96" t="s">
        <v>586</v>
      </c>
      <c r="B1" s="100"/>
      <c r="C1" s="100"/>
      <c r="D1" s="100"/>
    </row>
    <row r="2" spans="1:4" ht="26.25" customHeight="1" x14ac:dyDescent="0.25">
      <c r="A2" s="99" t="s">
        <v>569</v>
      </c>
      <c r="B2" s="97"/>
      <c r="C2" s="97"/>
      <c r="D2" s="97"/>
    </row>
    <row r="4" spans="1:4" ht="30" x14ac:dyDescent="0.3">
      <c r="A4" s="2" t="s">
        <v>125</v>
      </c>
      <c r="B4" s="3" t="s">
        <v>126</v>
      </c>
      <c r="C4" s="57" t="s">
        <v>80</v>
      </c>
      <c r="D4" s="85" t="s">
        <v>81</v>
      </c>
    </row>
    <row r="5" spans="1:4" x14ac:dyDescent="0.25">
      <c r="A5" s="27"/>
      <c r="B5" s="27"/>
      <c r="C5" s="27"/>
      <c r="D5" s="27"/>
    </row>
    <row r="6" spans="1:4" x14ac:dyDescent="0.25">
      <c r="A6" s="13" t="s">
        <v>227</v>
      </c>
      <c r="B6" s="8" t="s">
        <v>228</v>
      </c>
      <c r="C6" s="27"/>
      <c r="D6" s="27"/>
    </row>
    <row r="7" spans="1:4" x14ac:dyDescent="0.25">
      <c r="A7" s="13"/>
      <c r="B7" s="6"/>
      <c r="C7" s="27"/>
      <c r="D7" s="27"/>
    </row>
    <row r="8" spans="1:4" x14ac:dyDescent="0.25">
      <c r="A8" s="15" t="s">
        <v>451</v>
      </c>
      <c r="B8" s="8" t="s">
        <v>229</v>
      </c>
      <c r="C8" s="27"/>
      <c r="D8" s="27"/>
    </row>
    <row r="9" spans="1:4" x14ac:dyDescent="0.25">
      <c r="A9" s="13" t="s">
        <v>568</v>
      </c>
      <c r="B9" s="6"/>
      <c r="C9" s="27"/>
      <c r="D9" s="27"/>
    </row>
    <row r="10" spans="1:4" x14ac:dyDescent="0.25">
      <c r="A10" s="13"/>
      <c r="B10" s="6"/>
      <c r="C10" s="27"/>
      <c r="D10" s="27"/>
    </row>
    <row r="11" spans="1:4" x14ac:dyDescent="0.25">
      <c r="A11" s="7" t="s">
        <v>230</v>
      </c>
      <c r="B11" s="8" t="s">
        <v>231</v>
      </c>
      <c r="C11" s="27"/>
      <c r="D11" s="27"/>
    </row>
    <row r="12" spans="1:4" x14ac:dyDescent="0.25">
      <c r="A12" s="5"/>
      <c r="B12" s="6"/>
      <c r="C12" s="27"/>
      <c r="D12" s="27"/>
    </row>
    <row r="13" spans="1:4" x14ac:dyDescent="0.25">
      <c r="A13" s="5"/>
      <c r="B13" s="6"/>
      <c r="C13" s="27"/>
      <c r="D13" s="27"/>
    </row>
    <row r="14" spans="1:4" x14ac:dyDescent="0.25">
      <c r="A14" s="15" t="s">
        <v>232</v>
      </c>
      <c r="B14" s="8" t="s">
        <v>233</v>
      </c>
      <c r="C14" s="81">
        <v>14236023</v>
      </c>
      <c r="D14" s="81">
        <v>14236023</v>
      </c>
    </row>
    <row r="15" spans="1:4" x14ac:dyDescent="0.25">
      <c r="A15" s="13" t="s">
        <v>579</v>
      </c>
      <c r="B15" s="6"/>
      <c r="C15" s="81"/>
      <c r="D15" s="81"/>
    </row>
    <row r="16" spans="1:4" x14ac:dyDescent="0.25">
      <c r="A16" s="13"/>
      <c r="B16" s="6"/>
      <c r="C16" s="81"/>
      <c r="D16" s="81"/>
    </row>
    <row r="17" spans="1:4" x14ac:dyDescent="0.25">
      <c r="A17" s="15" t="s">
        <v>234</v>
      </c>
      <c r="B17" s="8" t="s">
        <v>235</v>
      </c>
      <c r="C17" s="81"/>
      <c r="D17" s="81"/>
    </row>
    <row r="18" spans="1:4" x14ac:dyDescent="0.25">
      <c r="A18" s="13"/>
      <c r="B18" s="6"/>
      <c r="C18" s="81"/>
      <c r="D18" s="81"/>
    </row>
    <row r="19" spans="1:4" x14ac:dyDescent="0.25">
      <c r="A19" s="7" t="s">
        <v>236</v>
      </c>
      <c r="B19" s="8" t="s">
        <v>237</v>
      </c>
      <c r="C19" s="81"/>
      <c r="D19" s="81"/>
    </row>
    <row r="20" spans="1:4" ht="25.5" x14ac:dyDescent="0.25">
      <c r="A20" s="7" t="s">
        <v>238</v>
      </c>
      <c r="B20" s="8" t="s">
        <v>239</v>
      </c>
      <c r="C20" s="81">
        <v>3843727</v>
      </c>
      <c r="D20" s="81">
        <v>3843727</v>
      </c>
    </row>
    <row r="21" spans="1:4" ht="15.75" x14ac:dyDescent="0.25">
      <c r="A21" s="19" t="s">
        <v>452</v>
      </c>
      <c r="B21" s="9" t="s">
        <v>240</v>
      </c>
      <c r="C21" s="94">
        <v>18079750</v>
      </c>
      <c r="D21" s="94">
        <v>18079750</v>
      </c>
    </row>
    <row r="22" spans="1:4" ht="15.75" x14ac:dyDescent="0.25">
      <c r="A22" s="21"/>
      <c r="B22" s="8"/>
      <c r="C22" s="81"/>
      <c r="D22" s="81"/>
    </row>
    <row r="23" spans="1:4" x14ac:dyDescent="0.25">
      <c r="A23" s="15" t="s">
        <v>241</v>
      </c>
      <c r="B23" s="8" t="s">
        <v>242</v>
      </c>
      <c r="C23" s="81">
        <v>4438517</v>
      </c>
      <c r="D23" s="81">
        <v>4438517</v>
      </c>
    </row>
    <row r="24" spans="1:4" x14ac:dyDescent="0.25">
      <c r="A24" s="13"/>
      <c r="B24" s="6"/>
      <c r="C24" s="81"/>
      <c r="D24" s="81"/>
    </row>
    <row r="25" spans="1:4" x14ac:dyDescent="0.25">
      <c r="A25" s="13"/>
      <c r="B25" s="6"/>
      <c r="C25" s="81"/>
      <c r="D25" s="81"/>
    </row>
    <row r="26" spans="1:4" x14ac:dyDescent="0.25">
      <c r="A26" s="15" t="s">
        <v>243</v>
      </c>
      <c r="B26" s="8" t="s">
        <v>244</v>
      </c>
      <c r="C26" s="81"/>
      <c r="D26" s="81"/>
    </row>
    <row r="27" spans="1:4" x14ac:dyDescent="0.25">
      <c r="A27" s="13"/>
      <c r="B27" s="6"/>
      <c r="C27" s="81"/>
      <c r="D27" s="81"/>
    </row>
    <row r="28" spans="1:4" x14ac:dyDescent="0.25">
      <c r="A28" s="15" t="s">
        <v>245</v>
      </c>
      <c r="B28" s="8" t="s">
        <v>246</v>
      </c>
      <c r="C28" s="81"/>
      <c r="D28" s="81"/>
    </row>
    <row r="29" spans="1:4" x14ac:dyDescent="0.25">
      <c r="A29" s="15" t="s">
        <v>247</v>
      </c>
      <c r="B29" s="8" t="s">
        <v>248</v>
      </c>
      <c r="C29" s="81">
        <v>1124149</v>
      </c>
      <c r="D29" s="81">
        <v>1124149</v>
      </c>
    </row>
    <row r="30" spans="1:4" ht="15.75" x14ac:dyDescent="0.25">
      <c r="A30" s="19" t="s">
        <v>453</v>
      </c>
      <c r="B30" s="9" t="s">
        <v>249</v>
      </c>
      <c r="C30" s="94">
        <f>+C23+C29</f>
        <v>5562666</v>
      </c>
      <c r="D30" s="94">
        <f>+D23+D29</f>
        <v>5562666</v>
      </c>
    </row>
    <row r="33" spans="1:4" ht="15.75" x14ac:dyDescent="0.25">
      <c r="A33" s="89"/>
      <c r="B33" s="90"/>
      <c r="C33" s="80"/>
      <c r="D33" s="80"/>
    </row>
    <row r="34" spans="1:4" x14ac:dyDescent="0.25">
      <c r="A34" s="4"/>
      <c r="B34" s="4"/>
      <c r="C34" s="4"/>
    </row>
    <row r="35" spans="1:4" x14ac:dyDescent="0.25">
      <c r="A35" s="4"/>
      <c r="B35" s="4"/>
      <c r="C35" s="4"/>
    </row>
    <row r="36" spans="1:4" x14ac:dyDescent="0.25">
      <c r="A36" s="4"/>
      <c r="B36" s="4"/>
      <c r="C36" s="4"/>
    </row>
    <row r="37" spans="1:4" x14ac:dyDescent="0.25">
      <c r="A37" s="4"/>
      <c r="B37" s="4"/>
      <c r="C37" s="4"/>
    </row>
    <row r="38" spans="1:4" x14ac:dyDescent="0.25">
      <c r="A38" s="4"/>
      <c r="B38" s="4"/>
      <c r="C38" s="4"/>
    </row>
    <row r="39" spans="1:4" x14ac:dyDescent="0.25">
      <c r="A39" s="4"/>
      <c r="B39" s="4"/>
      <c r="C39" s="4"/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headerFooter>
    <oddHeader>&amp;C5. melléklet  a  2/2020. (VII.7.)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Layout" zoomScaleNormal="100" workbookViewId="0">
      <selection activeCell="D15" sqref="D1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ht="41.25" customHeight="1" x14ac:dyDescent="0.25">
      <c r="A1" s="96" t="s">
        <v>586</v>
      </c>
      <c r="B1" s="100"/>
      <c r="C1" s="100"/>
      <c r="D1" s="100"/>
    </row>
    <row r="2" spans="1:4" ht="23.25" customHeight="1" x14ac:dyDescent="0.25">
      <c r="A2" s="99" t="s">
        <v>571</v>
      </c>
      <c r="B2" s="97"/>
      <c r="C2" s="97"/>
      <c r="D2" s="97"/>
    </row>
    <row r="3" spans="1:4" ht="18" x14ac:dyDescent="0.25">
      <c r="A3" s="47"/>
    </row>
    <row r="5" spans="1:4" ht="30" x14ac:dyDescent="0.3">
      <c r="A5" s="2" t="s">
        <v>125</v>
      </c>
      <c r="B5" s="3" t="s">
        <v>126</v>
      </c>
      <c r="C5" s="56" t="s">
        <v>80</v>
      </c>
      <c r="D5" s="61" t="s">
        <v>81</v>
      </c>
    </row>
    <row r="6" spans="1:4" x14ac:dyDescent="0.25">
      <c r="A6" s="27"/>
      <c r="B6" s="27"/>
      <c r="C6" s="27"/>
      <c r="D6" s="27"/>
    </row>
    <row r="7" spans="1:4" x14ac:dyDescent="0.25">
      <c r="A7" s="27"/>
      <c r="B7" s="27"/>
      <c r="C7" s="27"/>
      <c r="D7" s="27"/>
    </row>
    <row r="8" spans="1:4" x14ac:dyDescent="0.25">
      <c r="A8" s="27"/>
      <c r="B8" s="27"/>
      <c r="C8" s="27"/>
      <c r="D8" s="27"/>
    </row>
    <row r="9" spans="1:4" x14ac:dyDescent="0.25">
      <c r="A9" s="27"/>
      <c r="B9" s="27"/>
      <c r="C9" s="91"/>
      <c r="D9" s="91"/>
    </row>
    <row r="10" spans="1:4" x14ac:dyDescent="0.25">
      <c r="A10" s="15" t="s">
        <v>78</v>
      </c>
      <c r="B10" s="8" t="s">
        <v>578</v>
      </c>
      <c r="C10" s="91"/>
      <c r="D10" s="91"/>
    </row>
    <row r="11" spans="1:4" x14ac:dyDescent="0.25">
      <c r="A11" s="15"/>
      <c r="B11" s="8"/>
      <c r="C11" s="91"/>
      <c r="D11" s="91"/>
    </row>
    <row r="12" spans="1:4" x14ac:dyDescent="0.25">
      <c r="A12" s="15"/>
      <c r="B12" s="8"/>
      <c r="C12" s="91"/>
      <c r="D12" s="91"/>
    </row>
    <row r="13" spans="1:4" x14ac:dyDescent="0.25">
      <c r="A13" s="15"/>
      <c r="B13" s="8"/>
      <c r="C13" s="91"/>
      <c r="D13" s="91"/>
    </row>
    <row r="14" spans="1:4" x14ac:dyDescent="0.25">
      <c r="A14" s="15"/>
      <c r="B14" s="8"/>
      <c r="C14" s="91"/>
      <c r="D14" s="91"/>
    </row>
    <row r="15" spans="1:4" x14ac:dyDescent="0.25">
      <c r="A15" s="15" t="s">
        <v>77</v>
      </c>
      <c r="B15" s="8" t="s">
        <v>578</v>
      </c>
      <c r="C15" s="91">
        <v>0</v>
      </c>
      <c r="D15" s="91">
        <v>0</v>
      </c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&amp;C6. melléklet  a  2/2020. (VII.7.)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view="pageLayout" zoomScaleNormal="100" workbookViewId="0">
      <selection activeCell="C38" sqref="C38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96" t="s">
        <v>586</v>
      </c>
      <c r="B1" s="100"/>
      <c r="C1" s="100"/>
    </row>
    <row r="2" spans="1:3" ht="26.25" customHeight="1" x14ac:dyDescent="0.25">
      <c r="A2" s="99" t="s">
        <v>572</v>
      </c>
      <c r="B2" s="99"/>
      <c r="C2" s="99"/>
    </row>
    <row r="3" spans="1:3" ht="18.75" customHeight="1" x14ac:dyDescent="0.3">
      <c r="A3" s="64"/>
      <c r="B3" s="67"/>
      <c r="C3" s="67"/>
    </row>
    <row r="4" spans="1:3" ht="23.25" customHeight="1" x14ac:dyDescent="0.25">
      <c r="A4" s="4" t="s">
        <v>80</v>
      </c>
    </row>
    <row r="5" spans="1:3" ht="25.5" x14ac:dyDescent="0.25">
      <c r="A5" s="43" t="s">
        <v>79</v>
      </c>
      <c r="B5" s="3" t="s">
        <v>126</v>
      </c>
      <c r="C5" s="63" t="s">
        <v>83</v>
      </c>
    </row>
    <row r="6" spans="1:3" x14ac:dyDescent="0.25">
      <c r="A6" s="12" t="s">
        <v>416</v>
      </c>
      <c r="B6" s="6" t="s">
        <v>205</v>
      </c>
      <c r="C6" s="27"/>
    </row>
    <row r="7" spans="1:3" x14ac:dyDescent="0.25">
      <c r="A7" s="12" t="s">
        <v>417</v>
      </c>
      <c r="B7" s="6" t="s">
        <v>205</v>
      </c>
      <c r="C7" s="27"/>
    </row>
    <row r="8" spans="1:3" x14ac:dyDescent="0.25">
      <c r="A8" s="12" t="s">
        <v>418</v>
      </c>
      <c r="B8" s="6" t="s">
        <v>205</v>
      </c>
      <c r="C8" s="27"/>
    </row>
    <row r="9" spans="1:3" x14ac:dyDescent="0.25">
      <c r="A9" s="12" t="s">
        <v>419</v>
      </c>
      <c r="B9" s="6" t="s">
        <v>205</v>
      </c>
      <c r="C9" s="27"/>
    </row>
    <row r="10" spans="1:3" x14ac:dyDescent="0.25">
      <c r="A10" s="13" t="s">
        <v>420</v>
      </c>
      <c r="B10" s="6" t="s">
        <v>205</v>
      </c>
      <c r="C10" s="27"/>
    </row>
    <row r="11" spans="1:3" x14ac:dyDescent="0.25">
      <c r="A11" s="13" t="s">
        <v>421</v>
      </c>
      <c r="B11" s="6" t="s">
        <v>205</v>
      </c>
      <c r="C11" s="27"/>
    </row>
    <row r="12" spans="1:3" x14ac:dyDescent="0.25">
      <c r="A12" s="15" t="s">
        <v>87</v>
      </c>
      <c r="B12" s="14" t="s">
        <v>205</v>
      </c>
      <c r="C12" s="27"/>
    </row>
    <row r="13" spans="1:3" x14ac:dyDescent="0.25">
      <c r="A13" s="12" t="s">
        <v>422</v>
      </c>
      <c r="B13" s="6" t="s">
        <v>206</v>
      </c>
      <c r="C13" s="27"/>
    </row>
    <row r="14" spans="1:3" x14ac:dyDescent="0.25">
      <c r="A14" s="16" t="s">
        <v>86</v>
      </c>
      <c r="B14" s="14" t="s">
        <v>206</v>
      </c>
      <c r="C14" s="27"/>
    </row>
    <row r="15" spans="1:3" x14ac:dyDescent="0.25">
      <c r="A15" s="12" t="s">
        <v>423</v>
      </c>
      <c r="B15" s="6" t="s">
        <v>207</v>
      </c>
      <c r="C15" s="27"/>
    </row>
    <row r="16" spans="1:3" x14ac:dyDescent="0.25">
      <c r="A16" s="12" t="s">
        <v>424</v>
      </c>
      <c r="B16" s="6" t="s">
        <v>207</v>
      </c>
      <c r="C16" s="27"/>
    </row>
    <row r="17" spans="1:3" x14ac:dyDescent="0.25">
      <c r="A17" s="13" t="s">
        <v>425</v>
      </c>
      <c r="B17" s="6" t="s">
        <v>207</v>
      </c>
      <c r="C17" s="82"/>
    </row>
    <row r="18" spans="1:3" x14ac:dyDescent="0.25">
      <c r="A18" s="13" t="s">
        <v>426</v>
      </c>
      <c r="B18" s="6" t="s">
        <v>207</v>
      </c>
      <c r="C18" s="82"/>
    </row>
    <row r="19" spans="1:3" x14ac:dyDescent="0.25">
      <c r="A19" s="13" t="s">
        <v>427</v>
      </c>
      <c r="B19" s="6" t="s">
        <v>207</v>
      </c>
      <c r="C19" s="82"/>
    </row>
    <row r="20" spans="1:3" ht="30" x14ac:dyDescent="0.25">
      <c r="A20" s="17" t="s">
        <v>428</v>
      </c>
      <c r="B20" s="6" t="s">
        <v>207</v>
      </c>
      <c r="C20" s="82"/>
    </row>
    <row r="21" spans="1:3" x14ac:dyDescent="0.25">
      <c r="A21" s="11" t="s">
        <v>85</v>
      </c>
      <c r="B21" s="14" t="s">
        <v>207</v>
      </c>
      <c r="C21" s="82"/>
    </row>
    <row r="22" spans="1:3" x14ac:dyDescent="0.25">
      <c r="A22" s="12" t="s">
        <v>429</v>
      </c>
      <c r="B22" s="6" t="s">
        <v>208</v>
      </c>
      <c r="C22" s="82"/>
    </row>
    <row r="23" spans="1:3" x14ac:dyDescent="0.25">
      <c r="A23" s="12" t="s">
        <v>430</v>
      </c>
      <c r="B23" s="6" t="s">
        <v>208</v>
      </c>
      <c r="C23" s="82"/>
    </row>
    <row r="24" spans="1:3" x14ac:dyDescent="0.25">
      <c r="A24" s="11" t="s">
        <v>84</v>
      </c>
      <c r="B24" s="8" t="s">
        <v>208</v>
      </c>
      <c r="C24" s="82"/>
    </row>
    <row r="25" spans="1:3" x14ac:dyDescent="0.25">
      <c r="A25" s="12" t="s">
        <v>431</v>
      </c>
      <c r="B25" s="6" t="s">
        <v>209</v>
      </c>
      <c r="C25" s="82"/>
    </row>
    <row r="26" spans="1:3" x14ac:dyDescent="0.25">
      <c r="A26" s="12" t="s">
        <v>432</v>
      </c>
      <c r="B26" s="6" t="s">
        <v>209</v>
      </c>
      <c r="C26" s="82"/>
    </row>
    <row r="27" spans="1:3" x14ac:dyDescent="0.25">
      <c r="A27" s="13" t="s">
        <v>433</v>
      </c>
      <c r="B27" s="6" t="s">
        <v>209</v>
      </c>
      <c r="C27" s="82"/>
    </row>
    <row r="28" spans="1:3" x14ac:dyDescent="0.25">
      <c r="A28" s="13" t="s">
        <v>434</v>
      </c>
      <c r="B28" s="6" t="s">
        <v>209</v>
      </c>
      <c r="C28" s="82"/>
    </row>
    <row r="29" spans="1:3" x14ac:dyDescent="0.25">
      <c r="A29" s="13" t="s">
        <v>435</v>
      </c>
      <c r="B29" s="6" t="s">
        <v>209</v>
      </c>
      <c r="C29" s="81">
        <v>2730600</v>
      </c>
    </row>
    <row r="30" spans="1:3" x14ac:dyDescent="0.25">
      <c r="A30" s="13" t="s">
        <v>436</v>
      </c>
      <c r="B30" s="6" t="s">
        <v>209</v>
      </c>
      <c r="C30" s="91"/>
    </row>
    <row r="31" spans="1:3" x14ac:dyDescent="0.25">
      <c r="A31" s="13" t="s">
        <v>437</v>
      </c>
      <c r="B31" s="6" t="s">
        <v>209</v>
      </c>
      <c r="C31" s="91"/>
    </row>
    <row r="32" spans="1:3" x14ac:dyDescent="0.25">
      <c r="A32" s="13" t="s">
        <v>438</v>
      </c>
      <c r="B32" s="6" t="s">
        <v>209</v>
      </c>
      <c r="C32" s="91"/>
    </row>
    <row r="33" spans="1:3" x14ac:dyDescent="0.25">
      <c r="A33" s="13" t="s">
        <v>439</v>
      </c>
      <c r="B33" s="6" t="s">
        <v>209</v>
      </c>
      <c r="C33" s="91"/>
    </row>
    <row r="34" spans="1:3" x14ac:dyDescent="0.25">
      <c r="A34" s="13" t="s">
        <v>440</v>
      </c>
      <c r="B34" s="6" t="s">
        <v>209</v>
      </c>
      <c r="C34" s="91"/>
    </row>
    <row r="35" spans="1:3" ht="30" x14ac:dyDescent="0.25">
      <c r="A35" s="13" t="s">
        <v>441</v>
      </c>
      <c r="B35" s="6" t="s">
        <v>209</v>
      </c>
      <c r="C35" s="91"/>
    </row>
    <row r="36" spans="1:3" ht="30" x14ac:dyDescent="0.25">
      <c r="A36" s="13" t="s">
        <v>442</v>
      </c>
      <c r="B36" s="6" t="s">
        <v>209</v>
      </c>
      <c r="C36" s="91"/>
    </row>
    <row r="37" spans="1:3" x14ac:dyDescent="0.25">
      <c r="A37" s="11" t="s">
        <v>443</v>
      </c>
      <c r="B37" s="14" t="s">
        <v>209</v>
      </c>
      <c r="C37" s="81">
        <v>2730600</v>
      </c>
    </row>
    <row r="38" spans="1:3" ht="15.75" x14ac:dyDescent="0.25">
      <c r="A38" s="18" t="s">
        <v>444</v>
      </c>
      <c r="B38" s="9" t="s">
        <v>210</v>
      </c>
      <c r="C38" s="94">
        <v>2730600</v>
      </c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horizontalDpi="300" verticalDpi="300" r:id="rId1"/>
  <headerFooter>
    <oddHeader>&amp;C7. melléklet  a 2/2020. (VII.7.)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view="pageLayout" zoomScaleNormal="100" workbookViewId="0">
      <selection activeCell="C60" sqref="C60:C6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ht="27" customHeight="1" x14ac:dyDescent="0.25">
      <c r="A1" s="96" t="s">
        <v>586</v>
      </c>
      <c r="B1" s="97"/>
      <c r="C1" s="97"/>
    </row>
    <row r="2" spans="1:3" ht="27" customHeight="1" x14ac:dyDescent="0.25">
      <c r="A2" s="99" t="s">
        <v>573</v>
      </c>
      <c r="B2" s="97"/>
      <c r="C2" s="97"/>
    </row>
    <row r="3" spans="1:3" ht="19.5" customHeight="1" x14ac:dyDescent="0.25">
      <c r="A3" s="59"/>
      <c r="B3" s="60"/>
      <c r="C3" s="60"/>
    </row>
    <row r="4" spans="1:3" x14ac:dyDescent="0.25">
      <c r="A4" s="4" t="s">
        <v>80</v>
      </c>
    </row>
    <row r="5" spans="1:3" ht="25.5" x14ac:dyDescent="0.25">
      <c r="A5" s="43" t="s">
        <v>79</v>
      </c>
      <c r="B5" s="3" t="s">
        <v>126</v>
      </c>
      <c r="C5" s="63" t="s">
        <v>83</v>
      </c>
    </row>
    <row r="6" spans="1:3" x14ac:dyDescent="0.25">
      <c r="A6" s="13" t="s">
        <v>27</v>
      </c>
      <c r="B6" s="6" t="s">
        <v>216</v>
      </c>
      <c r="C6" s="27"/>
    </row>
    <row r="7" spans="1:3" x14ac:dyDescent="0.25">
      <c r="A7" s="13" t="s">
        <v>28</v>
      </c>
      <c r="B7" s="6" t="s">
        <v>216</v>
      </c>
      <c r="C7" s="27"/>
    </row>
    <row r="8" spans="1:3" x14ac:dyDescent="0.25">
      <c r="A8" s="13" t="s">
        <v>29</v>
      </c>
      <c r="B8" s="6" t="s">
        <v>216</v>
      </c>
      <c r="C8" s="27"/>
    </row>
    <row r="9" spans="1:3" x14ac:dyDescent="0.25">
      <c r="A9" s="13" t="s">
        <v>30</v>
      </c>
      <c r="B9" s="6" t="s">
        <v>216</v>
      </c>
      <c r="C9" s="27"/>
    </row>
    <row r="10" spans="1:3" x14ac:dyDescent="0.25">
      <c r="A10" s="13" t="s">
        <v>31</v>
      </c>
      <c r="B10" s="6" t="s">
        <v>216</v>
      </c>
      <c r="C10" s="27"/>
    </row>
    <row r="11" spans="1:3" x14ac:dyDescent="0.25">
      <c r="A11" s="13" t="s">
        <v>32</v>
      </c>
      <c r="B11" s="6" t="s">
        <v>216</v>
      </c>
      <c r="C11" s="27"/>
    </row>
    <row r="12" spans="1:3" x14ac:dyDescent="0.25">
      <c r="A12" s="13" t="s">
        <v>33</v>
      </c>
      <c r="B12" s="6" t="s">
        <v>216</v>
      </c>
      <c r="C12" s="27"/>
    </row>
    <row r="13" spans="1:3" x14ac:dyDescent="0.25">
      <c r="A13" s="13" t="s">
        <v>34</v>
      </c>
      <c r="B13" s="6" t="s">
        <v>216</v>
      </c>
      <c r="C13" s="27"/>
    </row>
    <row r="14" spans="1:3" x14ac:dyDescent="0.25">
      <c r="A14" s="13" t="s">
        <v>35</v>
      </c>
      <c r="B14" s="6" t="s">
        <v>216</v>
      </c>
      <c r="C14" s="27"/>
    </row>
    <row r="15" spans="1:3" x14ac:dyDescent="0.25">
      <c r="A15" s="13" t="s">
        <v>36</v>
      </c>
      <c r="B15" s="6" t="s">
        <v>216</v>
      </c>
      <c r="C15" s="27"/>
    </row>
    <row r="16" spans="1:3" ht="25.5" x14ac:dyDescent="0.25">
      <c r="A16" s="11" t="s">
        <v>445</v>
      </c>
      <c r="B16" s="8" t="s">
        <v>216</v>
      </c>
      <c r="C16" s="27"/>
    </row>
    <row r="17" spans="1:3" x14ac:dyDescent="0.25">
      <c r="A17" s="13" t="s">
        <v>27</v>
      </c>
      <c r="B17" s="6" t="s">
        <v>217</v>
      </c>
      <c r="C17" s="27"/>
    </row>
    <row r="18" spans="1:3" x14ac:dyDescent="0.25">
      <c r="A18" s="13" t="s">
        <v>28</v>
      </c>
      <c r="B18" s="6" t="s">
        <v>217</v>
      </c>
      <c r="C18" s="27"/>
    </row>
    <row r="19" spans="1:3" x14ac:dyDescent="0.25">
      <c r="A19" s="13" t="s">
        <v>29</v>
      </c>
      <c r="B19" s="6" t="s">
        <v>217</v>
      </c>
      <c r="C19" s="27"/>
    </row>
    <row r="20" spans="1:3" x14ac:dyDescent="0.25">
      <c r="A20" s="13" t="s">
        <v>30</v>
      </c>
      <c r="B20" s="6" t="s">
        <v>217</v>
      </c>
      <c r="C20" s="27"/>
    </row>
    <row r="21" spans="1:3" x14ac:dyDescent="0.25">
      <c r="A21" s="13" t="s">
        <v>31</v>
      </c>
      <c r="B21" s="6" t="s">
        <v>217</v>
      </c>
      <c r="C21" s="27"/>
    </row>
    <row r="22" spans="1:3" x14ac:dyDescent="0.25">
      <c r="A22" s="13" t="s">
        <v>32</v>
      </c>
      <c r="B22" s="6" t="s">
        <v>217</v>
      </c>
      <c r="C22" s="27"/>
    </row>
    <row r="23" spans="1:3" x14ac:dyDescent="0.25">
      <c r="A23" s="13" t="s">
        <v>33</v>
      </c>
      <c r="B23" s="6" t="s">
        <v>217</v>
      </c>
      <c r="C23" s="27"/>
    </row>
    <row r="24" spans="1:3" x14ac:dyDescent="0.25">
      <c r="A24" s="13" t="s">
        <v>34</v>
      </c>
      <c r="B24" s="6" t="s">
        <v>217</v>
      </c>
      <c r="C24" s="27"/>
    </row>
    <row r="25" spans="1:3" x14ac:dyDescent="0.25">
      <c r="A25" s="13" t="s">
        <v>35</v>
      </c>
      <c r="B25" s="6" t="s">
        <v>217</v>
      </c>
      <c r="C25" s="27"/>
    </row>
    <row r="26" spans="1:3" x14ac:dyDescent="0.25">
      <c r="A26" s="13" t="s">
        <v>36</v>
      </c>
      <c r="B26" s="6" t="s">
        <v>217</v>
      </c>
      <c r="C26" s="27"/>
    </row>
    <row r="27" spans="1:3" ht="25.5" x14ac:dyDescent="0.25">
      <c r="A27" s="11" t="s">
        <v>446</v>
      </c>
      <c r="B27" s="8" t="s">
        <v>217</v>
      </c>
      <c r="C27" s="27"/>
    </row>
    <row r="28" spans="1:3" x14ac:dyDescent="0.25">
      <c r="A28" s="13" t="s">
        <v>27</v>
      </c>
      <c r="B28" s="6" t="s">
        <v>218</v>
      </c>
      <c r="C28" s="27"/>
    </row>
    <row r="29" spans="1:3" x14ac:dyDescent="0.25">
      <c r="A29" s="13" t="s">
        <v>28</v>
      </c>
      <c r="B29" s="6" t="s">
        <v>218</v>
      </c>
      <c r="C29" s="27"/>
    </row>
    <row r="30" spans="1:3" x14ac:dyDescent="0.25">
      <c r="A30" s="13" t="s">
        <v>29</v>
      </c>
      <c r="B30" s="6" t="s">
        <v>218</v>
      </c>
      <c r="C30" s="27"/>
    </row>
    <row r="31" spans="1:3" x14ac:dyDescent="0.25">
      <c r="A31" s="13" t="s">
        <v>30</v>
      </c>
      <c r="B31" s="6" t="s">
        <v>218</v>
      </c>
      <c r="C31" s="27"/>
    </row>
    <row r="32" spans="1:3" x14ac:dyDescent="0.25">
      <c r="A32" s="13" t="s">
        <v>31</v>
      </c>
      <c r="B32" s="6" t="s">
        <v>218</v>
      </c>
      <c r="C32" s="27"/>
    </row>
    <row r="33" spans="1:3" x14ac:dyDescent="0.25">
      <c r="A33" s="13" t="s">
        <v>32</v>
      </c>
      <c r="B33" s="6" t="s">
        <v>218</v>
      </c>
      <c r="C33" s="27"/>
    </row>
    <row r="34" spans="1:3" x14ac:dyDescent="0.25">
      <c r="A34" s="13" t="s">
        <v>33</v>
      </c>
      <c r="B34" s="6" t="s">
        <v>218</v>
      </c>
      <c r="C34" s="91"/>
    </row>
    <row r="35" spans="1:3" x14ac:dyDescent="0.25">
      <c r="A35" s="13" t="s">
        <v>34</v>
      </c>
      <c r="B35" s="6" t="s">
        <v>218</v>
      </c>
      <c r="C35" s="81">
        <v>2449400</v>
      </c>
    </row>
    <row r="36" spans="1:3" x14ac:dyDescent="0.25">
      <c r="A36" s="13" t="s">
        <v>35</v>
      </c>
      <c r="B36" s="6" t="s">
        <v>218</v>
      </c>
      <c r="C36" s="81"/>
    </row>
    <row r="37" spans="1:3" x14ac:dyDescent="0.25">
      <c r="A37" s="13" t="s">
        <v>36</v>
      </c>
      <c r="B37" s="6" t="s">
        <v>218</v>
      </c>
      <c r="C37" s="81"/>
    </row>
    <row r="38" spans="1:3" x14ac:dyDescent="0.25">
      <c r="A38" s="11" t="s">
        <v>447</v>
      </c>
      <c r="B38" s="8" t="s">
        <v>218</v>
      </c>
      <c r="C38" s="94">
        <v>2449400</v>
      </c>
    </row>
    <row r="39" spans="1:3" x14ac:dyDescent="0.25">
      <c r="A39" s="13" t="s">
        <v>37</v>
      </c>
      <c r="B39" s="5" t="s">
        <v>220</v>
      </c>
      <c r="C39" s="81"/>
    </row>
    <row r="40" spans="1:3" x14ac:dyDescent="0.25">
      <c r="A40" s="13" t="s">
        <v>38</v>
      </c>
      <c r="B40" s="5" t="s">
        <v>220</v>
      </c>
      <c r="C40" s="81"/>
    </row>
    <row r="41" spans="1:3" x14ac:dyDescent="0.25">
      <c r="A41" s="13" t="s">
        <v>39</v>
      </c>
      <c r="B41" s="5" t="s">
        <v>220</v>
      </c>
      <c r="C41" s="81"/>
    </row>
    <row r="42" spans="1:3" x14ac:dyDescent="0.25">
      <c r="A42" s="5" t="s">
        <v>40</v>
      </c>
      <c r="B42" s="5" t="s">
        <v>220</v>
      </c>
      <c r="C42" s="81"/>
    </row>
    <row r="43" spans="1:3" x14ac:dyDescent="0.25">
      <c r="A43" s="5" t="s">
        <v>41</v>
      </c>
      <c r="B43" s="5" t="s">
        <v>220</v>
      </c>
      <c r="C43" s="81"/>
    </row>
    <row r="44" spans="1:3" x14ac:dyDescent="0.25">
      <c r="A44" s="5" t="s">
        <v>42</v>
      </c>
      <c r="B44" s="5" t="s">
        <v>220</v>
      </c>
      <c r="C44" s="81"/>
    </row>
    <row r="45" spans="1:3" x14ac:dyDescent="0.25">
      <c r="A45" s="13" t="s">
        <v>43</v>
      </c>
      <c r="B45" s="5" t="s">
        <v>220</v>
      </c>
      <c r="C45" s="81"/>
    </row>
    <row r="46" spans="1:3" x14ac:dyDescent="0.25">
      <c r="A46" s="13" t="s">
        <v>44</v>
      </c>
      <c r="B46" s="5" t="s">
        <v>220</v>
      </c>
      <c r="C46" s="81"/>
    </row>
    <row r="47" spans="1:3" x14ac:dyDescent="0.25">
      <c r="A47" s="13" t="s">
        <v>45</v>
      </c>
      <c r="B47" s="5" t="s">
        <v>220</v>
      </c>
      <c r="C47" s="81"/>
    </row>
    <row r="48" spans="1:3" x14ac:dyDescent="0.25">
      <c r="A48" s="13" t="s">
        <v>46</v>
      </c>
      <c r="B48" s="5" t="s">
        <v>220</v>
      </c>
      <c r="C48" s="81"/>
    </row>
    <row r="49" spans="1:3" ht="25.5" x14ac:dyDescent="0.25">
      <c r="A49" s="11" t="s">
        <v>448</v>
      </c>
      <c r="B49" s="8" t="s">
        <v>220</v>
      </c>
      <c r="C49" s="81"/>
    </row>
    <row r="50" spans="1:3" x14ac:dyDescent="0.25">
      <c r="A50" s="13" t="s">
        <v>37</v>
      </c>
      <c r="B50" s="5" t="s">
        <v>225</v>
      </c>
      <c r="C50" s="81"/>
    </row>
    <row r="51" spans="1:3" x14ac:dyDescent="0.25">
      <c r="A51" s="13" t="s">
        <v>38</v>
      </c>
      <c r="B51" s="5" t="s">
        <v>225</v>
      </c>
      <c r="C51" s="81">
        <v>610000</v>
      </c>
    </row>
    <row r="52" spans="1:3" x14ac:dyDescent="0.25">
      <c r="A52" s="13" t="s">
        <v>39</v>
      </c>
      <c r="B52" s="5" t="s">
        <v>225</v>
      </c>
      <c r="C52" s="81"/>
    </row>
    <row r="53" spans="1:3" x14ac:dyDescent="0.25">
      <c r="A53" s="5" t="s">
        <v>40</v>
      </c>
      <c r="B53" s="5" t="s">
        <v>225</v>
      </c>
      <c r="C53" s="81"/>
    </row>
    <row r="54" spans="1:3" x14ac:dyDescent="0.25">
      <c r="A54" s="5" t="s">
        <v>41</v>
      </c>
      <c r="B54" s="5" t="s">
        <v>225</v>
      </c>
      <c r="C54" s="81"/>
    </row>
    <row r="55" spans="1:3" x14ac:dyDescent="0.25">
      <c r="A55" s="5" t="s">
        <v>42</v>
      </c>
      <c r="B55" s="5" t="s">
        <v>225</v>
      </c>
      <c r="C55" s="81"/>
    </row>
    <row r="56" spans="1:3" x14ac:dyDescent="0.25">
      <c r="A56" s="13" t="s">
        <v>43</v>
      </c>
      <c r="B56" s="5" t="s">
        <v>225</v>
      </c>
      <c r="C56" s="81"/>
    </row>
    <row r="57" spans="1:3" x14ac:dyDescent="0.25">
      <c r="A57" s="13" t="s">
        <v>47</v>
      </c>
      <c r="B57" s="5" t="s">
        <v>225</v>
      </c>
      <c r="C57" s="81"/>
    </row>
    <row r="58" spans="1:3" x14ac:dyDescent="0.25">
      <c r="A58" s="13" t="s">
        <v>45</v>
      </c>
      <c r="B58" s="5" t="s">
        <v>225</v>
      </c>
      <c r="C58" s="81"/>
    </row>
    <row r="59" spans="1:3" x14ac:dyDescent="0.25">
      <c r="A59" s="13" t="s">
        <v>46</v>
      </c>
      <c r="B59" s="5" t="s">
        <v>225</v>
      </c>
      <c r="C59" s="81"/>
    </row>
    <row r="60" spans="1:3" x14ac:dyDescent="0.25">
      <c r="A60" s="15" t="s">
        <v>449</v>
      </c>
      <c r="B60" s="8" t="s">
        <v>225</v>
      </c>
      <c r="C60" s="94">
        <v>610000</v>
      </c>
    </row>
    <row r="61" spans="1:3" x14ac:dyDescent="0.25">
      <c r="A61" s="13" t="s">
        <v>27</v>
      </c>
      <c r="B61" s="6" t="s">
        <v>252</v>
      </c>
      <c r="C61" s="94"/>
    </row>
    <row r="62" spans="1:3" x14ac:dyDescent="0.25">
      <c r="A62" s="13" t="s">
        <v>28</v>
      </c>
      <c r="B62" s="6" t="s">
        <v>252</v>
      </c>
      <c r="C62" s="27"/>
    </row>
    <row r="63" spans="1:3" x14ac:dyDescent="0.25">
      <c r="A63" s="13" t="s">
        <v>29</v>
      </c>
      <c r="B63" s="6" t="s">
        <v>252</v>
      </c>
      <c r="C63" s="27"/>
    </row>
    <row r="64" spans="1:3" x14ac:dyDescent="0.25">
      <c r="A64" s="13" t="s">
        <v>30</v>
      </c>
      <c r="B64" s="6" t="s">
        <v>252</v>
      </c>
      <c r="C64" s="27"/>
    </row>
    <row r="65" spans="1:3" x14ac:dyDescent="0.25">
      <c r="A65" s="13" t="s">
        <v>31</v>
      </c>
      <c r="B65" s="6" t="s">
        <v>252</v>
      </c>
      <c r="C65" s="27"/>
    </row>
    <row r="66" spans="1:3" x14ac:dyDescent="0.25">
      <c r="A66" s="13" t="s">
        <v>32</v>
      </c>
      <c r="B66" s="6" t="s">
        <v>252</v>
      </c>
      <c r="C66" s="27"/>
    </row>
    <row r="67" spans="1:3" x14ac:dyDescent="0.25">
      <c r="A67" s="13" t="s">
        <v>33</v>
      </c>
      <c r="B67" s="6" t="s">
        <v>252</v>
      </c>
      <c r="C67" s="27"/>
    </row>
    <row r="68" spans="1:3" x14ac:dyDescent="0.25">
      <c r="A68" s="13" t="s">
        <v>34</v>
      </c>
      <c r="B68" s="6" t="s">
        <v>252</v>
      </c>
      <c r="C68" s="27"/>
    </row>
    <row r="69" spans="1:3" x14ac:dyDescent="0.25">
      <c r="A69" s="13" t="s">
        <v>35</v>
      </c>
      <c r="B69" s="6" t="s">
        <v>252</v>
      </c>
      <c r="C69" s="27"/>
    </row>
    <row r="70" spans="1:3" x14ac:dyDescent="0.25">
      <c r="A70" s="13" t="s">
        <v>36</v>
      </c>
      <c r="B70" s="6" t="s">
        <v>252</v>
      </c>
      <c r="C70" s="27"/>
    </row>
    <row r="71" spans="1:3" ht="25.5" x14ac:dyDescent="0.25">
      <c r="A71" s="11" t="s">
        <v>458</v>
      </c>
      <c r="B71" s="8" t="s">
        <v>252</v>
      </c>
      <c r="C71" s="27"/>
    </row>
    <row r="72" spans="1:3" x14ac:dyDescent="0.25">
      <c r="A72" s="13" t="s">
        <v>27</v>
      </c>
      <c r="B72" s="6" t="s">
        <v>253</v>
      </c>
      <c r="C72" s="27"/>
    </row>
    <row r="73" spans="1:3" x14ac:dyDescent="0.25">
      <c r="A73" s="13" t="s">
        <v>28</v>
      </c>
      <c r="B73" s="6" t="s">
        <v>253</v>
      </c>
      <c r="C73" s="27"/>
    </row>
    <row r="74" spans="1:3" x14ac:dyDescent="0.25">
      <c r="A74" s="13" t="s">
        <v>29</v>
      </c>
      <c r="B74" s="6" t="s">
        <v>253</v>
      </c>
      <c r="C74" s="27"/>
    </row>
    <row r="75" spans="1:3" x14ac:dyDescent="0.25">
      <c r="A75" s="13" t="s">
        <v>30</v>
      </c>
      <c r="B75" s="6" t="s">
        <v>253</v>
      </c>
      <c r="C75" s="27"/>
    </row>
    <row r="76" spans="1:3" x14ac:dyDescent="0.25">
      <c r="A76" s="13" t="s">
        <v>31</v>
      </c>
      <c r="B76" s="6" t="s">
        <v>253</v>
      </c>
      <c r="C76" s="27"/>
    </row>
    <row r="77" spans="1:3" x14ac:dyDescent="0.25">
      <c r="A77" s="13" t="s">
        <v>32</v>
      </c>
      <c r="B77" s="6" t="s">
        <v>253</v>
      </c>
      <c r="C77" s="27"/>
    </row>
    <row r="78" spans="1:3" x14ac:dyDescent="0.25">
      <c r="A78" s="13" t="s">
        <v>33</v>
      </c>
      <c r="B78" s="6" t="s">
        <v>253</v>
      </c>
      <c r="C78" s="27"/>
    </row>
    <row r="79" spans="1:3" x14ac:dyDescent="0.25">
      <c r="A79" s="13" t="s">
        <v>34</v>
      </c>
      <c r="B79" s="6" t="s">
        <v>253</v>
      </c>
      <c r="C79" s="27"/>
    </row>
    <row r="80" spans="1:3" x14ac:dyDescent="0.25">
      <c r="A80" s="13" t="s">
        <v>35</v>
      </c>
      <c r="B80" s="6" t="s">
        <v>253</v>
      </c>
      <c r="C80" s="27"/>
    </row>
    <row r="81" spans="1:3" x14ac:dyDescent="0.25">
      <c r="A81" s="13" t="s">
        <v>36</v>
      </c>
      <c r="B81" s="6" t="s">
        <v>253</v>
      </c>
      <c r="C81" s="27"/>
    </row>
    <row r="82" spans="1:3" ht="25.5" x14ac:dyDescent="0.25">
      <c r="A82" s="11" t="s">
        <v>457</v>
      </c>
      <c r="B82" s="8" t="s">
        <v>253</v>
      </c>
      <c r="C82" s="27"/>
    </row>
    <row r="83" spans="1:3" x14ac:dyDescent="0.25">
      <c r="A83" s="13" t="s">
        <v>27</v>
      </c>
      <c r="B83" s="6" t="s">
        <v>254</v>
      </c>
      <c r="C83" s="27"/>
    </row>
    <row r="84" spans="1:3" x14ac:dyDescent="0.25">
      <c r="A84" s="13" t="s">
        <v>28</v>
      </c>
      <c r="B84" s="6" t="s">
        <v>254</v>
      </c>
      <c r="C84" s="27"/>
    </row>
    <row r="85" spans="1:3" x14ac:dyDescent="0.25">
      <c r="A85" s="13" t="s">
        <v>29</v>
      </c>
      <c r="B85" s="6" t="s">
        <v>254</v>
      </c>
      <c r="C85" s="27"/>
    </row>
    <row r="86" spans="1:3" x14ac:dyDescent="0.25">
      <c r="A86" s="13" t="s">
        <v>30</v>
      </c>
      <c r="B86" s="6" t="s">
        <v>254</v>
      </c>
      <c r="C86" s="27"/>
    </row>
    <row r="87" spans="1:3" x14ac:dyDescent="0.25">
      <c r="A87" s="13" t="s">
        <v>31</v>
      </c>
      <c r="B87" s="6" t="s">
        <v>254</v>
      </c>
      <c r="C87" s="27"/>
    </row>
    <row r="88" spans="1:3" x14ac:dyDescent="0.25">
      <c r="A88" s="13" t="s">
        <v>32</v>
      </c>
      <c r="B88" s="6" t="s">
        <v>254</v>
      </c>
      <c r="C88" s="27"/>
    </row>
    <row r="89" spans="1:3" x14ac:dyDescent="0.25">
      <c r="A89" s="13" t="s">
        <v>33</v>
      </c>
      <c r="B89" s="6" t="s">
        <v>254</v>
      </c>
      <c r="C89" s="91"/>
    </row>
    <row r="90" spans="1:3" x14ac:dyDescent="0.25">
      <c r="A90" s="13" t="s">
        <v>34</v>
      </c>
      <c r="B90" s="6" t="s">
        <v>254</v>
      </c>
      <c r="C90" s="81">
        <v>60000</v>
      </c>
    </row>
    <row r="91" spans="1:3" x14ac:dyDescent="0.25">
      <c r="A91" s="13" t="s">
        <v>35</v>
      </c>
      <c r="B91" s="6" t="s">
        <v>254</v>
      </c>
      <c r="C91" s="81"/>
    </row>
    <row r="92" spans="1:3" x14ac:dyDescent="0.25">
      <c r="A92" s="13" t="s">
        <v>36</v>
      </c>
      <c r="B92" s="6" t="s">
        <v>254</v>
      </c>
      <c r="C92" s="81"/>
    </row>
    <row r="93" spans="1:3" x14ac:dyDescent="0.25">
      <c r="A93" s="11" t="s">
        <v>456</v>
      </c>
      <c r="B93" s="8" t="s">
        <v>254</v>
      </c>
      <c r="C93" s="94">
        <f>SUM(C83:C92)</f>
        <v>60000</v>
      </c>
    </row>
    <row r="94" spans="1:3" x14ac:dyDescent="0.25">
      <c r="A94" s="13" t="s">
        <v>37</v>
      </c>
      <c r="B94" s="5" t="s">
        <v>256</v>
      </c>
      <c r="C94" s="27"/>
    </row>
    <row r="95" spans="1:3" x14ac:dyDescent="0.25">
      <c r="A95" s="13" t="s">
        <v>38</v>
      </c>
      <c r="B95" s="6" t="s">
        <v>256</v>
      </c>
      <c r="C95" s="27"/>
    </row>
    <row r="96" spans="1:3" x14ac:dyDescent="0.25">
      <c r="A96" s="13" t="s">
        <v>39</v>
      </c>
      <c r="B96" s="5" t="s">
        <v>256</v>
      </c>
      <c r="C96" s="27"/>
    </row>
    <row r="97" spans="1:3" x14ac:dyDescent="0.25">
      <c r="A97" s="5" t="s">
        <v>40</v>
      </c>
      <c r="B97" s="6" t="s">
        <v>256</v>
      </c>
      <c r="C97" s="27"/>
    </row>
    <row r="98" spans="1:3" x14ac:dyDescent="0.25">
      <c r="A98" s="5" t="s">
        <v>41</v>
      </c>
      <c r="B98" s="5" t="s">
        <v>256</v>
      </c>
      <c r="C98" s="27"/>
    </row>
    <row r="99" spans="1:3" x14ac:dyDescent="0.25">
      <c r="A99" s="5" t="s">
        <v>42</v>
      </c>
      <c r="B99" s="6" t="s">
        <v>256</v>
      </c>
      <c r="C99" s="27"/>
    </row>
    <row r="100" spans="1:3" x14ac:dyDescent="0.25">
      <c r="A100" s="13" t="s">
        <v>43</v>
      </c>
      <c r="B100" s="5" t="s">
        <v>256</v>
      </c>
      <c r="C100" s="27"/>
    </row>
    <row r="101" spans="1:3" x14ac:dyDescent="0.25">
      <c r="A101" s="13" t="s">
        <v>47</v>
      </c>
      <c r="B101" s="6" t="s">
        <v>256</v>
      </c>
      <c r="C101" s="27"/>
    </row>
    <row r="102" spans="1:3" x14ac:dyDescent="0.25">
      <c r="A102" s="13" t="s">
        <v>45</v>
      </c>
      <c r="B102" s="5" t="s">
        <v>256</v>
      </c>
      <c r="C102" s="27"/>
    </row>
    <row r="103" spans="1:3" x14ac:dyDescent="0.25">
      <c r="A103" s="13" t="s">
        <v>46</v>
      </c>
      <c r="B103" s="6" t="s">
        <v>256</v>
      </c>
      <c r="C103" s="27"/>
    </row>
    <row r="104" spans="1:3" ht="25.5" x14ac:dyDescent="0.25">
      <c r="A104" s="11" t="s">
        <v>455</v>
      </c>
      <c r="B104" s="8" t="s">
        <v>256</v>
      </c>
      <c r="C104" s="27"/>
    </row>
    <row r="105" spans="1:3" x14ac:dyDescent="0.25">
      <c r="A105" s="13" t="s">
        <v>37</v>
      </c>
      <c r="B105" s="5" t="s">
        <v>259</v>
      </c>
      <c r="C105" s="27"/>
    </row>
    <row r="106" spans="1:3" x14ac:dyDescent="0.25">
      <c r="A106" s="13" t="s">
        <v>38</v>
      </c>
      <c r="B106" s="5" t="s">
        <v>259</v>
      </c>
      <c r="C106" s="27"/>
    </row>
    <row r="107" spans="1:3" x14ac:dyDescent="0.25">
      <c r="A107" s="13" t="s">
        <v>39</v>
      </c>
      <c r="B107" s="5" t="s">
        <v>259</v>
      </c>
      <c r="C107" s="27"/>
    </row>
    <row r="108" spans="1:3" x14ac:dyDescent="0.25">
      <c r="A108" s="5" t="s">
        <v>40</v>
      </c>
      <c r="B108" s="5" t="s">
        <v>259</v>
      </c>
      <c r="C108" s="27"/>
    </row>
    <row r="109" spans="1:3" x14ac:dyDescent="0.25">
      <c r="A109" s="5" t="s">
        <v>41</v>
      </c>
      <c r="B109" s="5" t="s">
        <v>259</v>
      </c>
      <c r="C109" s="27"/>
    </row>
    <row r="110" spans="1:3" x14ac:dyDescent="0.25">
      <c r="A110" s="5" t="s">
        <v>42</v>
      </c>
      <c r="B110" s="5" t="s">
        <v>259</v>
      </c>
      <c r="C110" s="27"/>
    </row>
    <row r="111" spans="1:3" x14ac:dyDescent="0.25">
      <c r="A111" s="13" t="s">
        <v>43</v>
      </c>
      <c r="B111" s="5" t="s">
        <v>259</v>
      </c>
      <c r="C111" s="27"/>
    </row>
    <row r="112" spans="1:3" x14ac:dyDescent="0.25">
      <c r="A112" s="13" t="s">
        <v>47</v>
      </c>
      <c r="B112" s="5" t="s">
        <v>259</v>
      </c>
      <c r="C112" s="27"/>
    </row>
    <row r="113" spans="1:3" x14ac:dyDescent="0.25">
      <c r="A113" s="13" t="s">
        <v>45</v>
      </c>
      <c r="B113" s="5" t="s">
        <v>259</v>
      </c>
      <c r="C113" s="27"/>
    </row>
    <row r="114" spans="1:3" x14ac:dyDescent="0.25">
      <c r="A114" s="13" t="s">
        <v>46</v>
      </c>
      <c r="B114" s="5" t="s">
        <v>259</v>
      </c>
      <c r="C114" s="27"/>
    </row>
    <row r="115" spans="1:3" x14ac:dyDescent="0.25">
      <c r="A115" s="15" t="s">
        <v>489</v>
      </c>
      <c r="B115" s="8" t="s">
        <v>259</v>
      </c>
      <c r="C115" s="27"/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horizontalDpi="300" verticalDpi="300" r:id="rId1"/>
  <headerFooter>
    <oddHeader>&amp;C8. melléklet  a 2/2020. (VII.7.)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view="pageLayout" zoomScaleNormal="100" workbookViewId="0">
      <selection activeCell="A10" sqref="A1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ht="27" customHeight="1" x14ac:dyDescent="0.25">
      <c r="A1" s="96" t="s">
        <v>586</v>
      </c>
      <c r="B1" s="97"/>
      <c r="C1" s="97"/>
    </row>
    <row r="2" spans="1:3" ht="25.5" customHeight="1" x14ac:dyDescent="0.25">
      <c r="A2" s="99" t="s">
        <v>574</v>
      </c>
      <c r="B2" s="97"/>
      <c r="C2" s="97"/>
    </row>
    <row r="3" spans="1:3" ht="15.75" customHeight="1" x14ac:dyDescent="0.25">
      <c r="A3" s="105" t="s">
        <v>587</v>
      </c>
      <c r="B3" s="105"/>
      <c r="C3" s="105"/>
    </row>
    <row r="4" spans="1:3" ht="12.2" customHeight="1" x14ac:dyDescent="0.25">
      <c r="A4" s="43" t="s">
        <v>79</v>
      </c>
      <c r="B4" s="3" t="s">
        <v>126</v>
      </c>
      <c r="C4" s="63" t="s">
        <v>83</v>
      </c>
    </row>
    <row r="5" spans="1:3" x14ac:dyDescent="0.25">
      <c r="A5" s="13" t="s">
        <v>48</v>
      </c>
      <c r="B5" s="6" t="s">
        <v>313</v>
      </c>
      <c r="C5" s="27"/>
    </row>
    <row r="6" spans="1:3" x14ac:dyDescent="0.25">
      <c r="A6" s="13" t="s">
        <v>57</v>
      </c>
      <c r="B6" s="6" t="s">
        <v>313</v>
      </c>
      <c r="C6" s="27"/>
    </row>
    <row r="7" spans="1:3" ht="12.2" customHeight="1" x14ac:dyDescent="0.25">
      <c r="A7" s="13" t="s">
        <v>58</v>
      </c>
      <c r="B7" s="6" t="s">
        <v>313</v>
      </c>
      <c r="C7" s="27"/>
    </row>
    <row r="8" spans="1:3" x14ac:dyDescent="0.25">
      <c r="A8" s="13" t="s">
        <v>56</v>
      </c>
      <c r="B8" s="6" t="s">
        <v>313</v>
      </c>
      <c r="C8" s="27"/>
    </row>
    <row r="9" spans="1:3" x14ac:dyDescent="0.25">
      <c r="A9" s="13" t="s">
        <v>55</v>
      </c>
      <c r="B9" s="6" t="s">
        <v>313</v>
      </c>
      <c r="C9" s="27"/>
    </row>
    <row r="10" spans="1:3" x14ac:dyDescent="0.25">
      <c r="A10" s="13" t="s">
        <v>54</v>
      </c>
      <c r="B10" s="6" t="s">
        <v>313</v>
      </c>
      <c r="C10" s="27"/>
    </row>
    <row r="11" spans="1:3" x14ac:dyDescent="0.25">
      <c r="A11" s="13" t="s">
        <v>49</v>
      </c>
      <c r="B11" s="6" t="s">
        <v>313</v>
      </c>
      <c r="C11" s="27"/>
    </row>
    <row r="12" spans="1:3" x14ac:dyDescent="0.25">
      <c r="A12" s="13" t="s">
        <v>50</v>
      </c>
      <c r="B12" s="6" t="s">
        <v>313</v>
      </c>
      <c r="C12" s="27"/>
    </row>
    <row r="13" spans="1:3" x14ac:dyDescent="0.25">
      <c r="A13" s="13" t="s">
        <v>51</v>
      </c>
      <c r="B13" s="6" t="s">
        <v>313</v>
      </c>
      <c r="C13" s="27"/>
    </row>
    <row r="14" spans="1:3" x14ac:dyDescent="0.25">
      <c r="A14" s="13" t="s">
        <v>52</v>
      </c>
      <c r="B14" s="6" t="s">
        <v>313</v>
      </c>
      <c r="C14" s="27"/>
    </row>
    <row r="15" spans="1:3" ht="25.5" x14ac:dyDescent="0.25">
      <c r="A15" s="7" t="s">
        <v>499</v>
      </c>
      <c r="B15" s="8" t="s">
        <v>313</v>
      </c>
      <c r="C15" s="27"/>
    </row>
    <row r="16" spans="1:3" x14ac:dyDescent="0.25">
      <c r="A16" s="13" t="s">
        <v>48</v>
      </c>
      <c r="B16" s="6" t="s">
        <v>314</v>
      </c>
      <c r="C16" s="27"/>
    </row>
    <row r="17" spans="1:3" x14ac:dyDescent="0.25">
      <c r="A17" s="13" t="s">
        <v>57</v>
      </c>
      <c r="B17" s="6" t="s">
        <v>314</v>
      </c>
      <c r="C17" s="27"/>
    </row>
    <row r="18" spans="1:3" ht="12.2" customHeight="1" x14ac:dyDescent="0.25">
      <c r="A18" s="13" t="s">
        <v>58</v>
      </c>
      <c r="B18" s="6" t="s">
        <v>314</v>
      </c>
      <c r="C18" s="27"/>
    </row>
    <row r="19" spans="1:3" x14ac:dyDescent="0.25">
      <c r="A19" s="13" t="s">
        <v>56</v>
      </c>
      <c r="B19" s="6" t="s">
        <v>314</v>
      </c>
      <c r="C19" s="27"/>
    </row>
    <row r="20" spans="1:3" x14ac:dyDescent="0.25">
      <c r="A20" s="13" t="s">
        <v>55</v>
      </c>
      <c r="B20" s="6" t="s">
        <v>314</v>
      </c>
      <c r="C20" s="27"/>
    </row>
    <row r="21" spans="1:3" x14ac:dyDescent="0.25">
      <c r="A21" s="13" t="s">
        <v>54</v>
      </c>
      <c r="B21" s="6" t="s">
        <v>314</v>
      </c>
      <c r="C21" s="27"/>
    </row>
    <row r="22" spans="1:3" x14ac:dyDescent="0.25">
      <c r="A22" s="13" t="s">
        <v>49</v>
      </c>
      <c r="B22" s="6" t="s">
        <v>314</v>
      </c>
      <c r="C22" s="27"/>
    </row>
    <row r="23" spans="1:3" x14ac:dyDescent="0.25">
      <c r="A23" s="13" t="s">
        <v>50</v>
      </c>
      <c r="B23" s="6" t="s">
        <v>314</v>
      </c>
      <c r="C23" s="27"/>
    </row>
    <row r="24" spans="1:3" x14ac:dyDescent="0.25">
      <c r="A24" s="13" t="s">
        <v>51</v>
      </c>
      <c r="B24" s="6" t="s">
        <v>314</v>
      </c>
      <c r="C24" s="27"/>
    </row>
    <row r="25" spans="1:3" x14ac:dyDescent="0.25">
      <c r="A25" s="13" t="s">
        <v>52</v>
      </c>
      <c r="B25" s="6" t="s">
        <v>314</v>
      </c>
      <c r="C25" s="27"/>
    </row>
    <row r="26" spans="1:3" ht="25.5" x14ac:dyDescent="0.25">
      <c r="A26" s="7" t="s">
        <v>556</v>
      </c>
      <c r="B26" s="8" t="s">
        <v>314</v>
      </c>
      <c r="C26" s="27"/>
    </row>
    <row r="27" spans="1:3" x14ac:dyDescent="0.25">
      <c r="A27" s="13" t="s">
        <v>48</v>
      </c>
      <c r="B27" s="6" t="s">
        <v>315</v>
      </c>
      <c r="C27" s="27"/>
    </row>
    <row r="28" spans="1:3" x14ac:dyDescent="0.25">
      <c r="A28" s="13" t="s">
        <v>57</v>
      </c>
      <c r="B28" s="6" t="s">
        <v>315</v>
      </c>
      <c r="C28" s="27"/>
    </row>
    <row r="29" spans="1:3" ht="30" x14ac:dyDescent="0.25">
      <c r="A29" s="13" t="s">
        <v>58</v>
      </c>
      <c r="B29" s="6" t="s">
        <v>315</v>
      </c>
      <c r="C29" s="27"/>
    </row>
    <row r="30" spans="1:3" x14ac:dyDescent="0.25">
      <c r="A30" s="13" t="s">
        <v>56</v>
      </c>
      <c r="B30" s="6" t="s">
        <v>315</v>
      </c>
      <c r="C30" s="27"/>
    </row>
    <row r="31" spans="1:3" x14ac:dyDescent="0.25">
      <c r="A31" s="13" t="s">
        <v>55</v>
      </c>
      <c r="B31" s="6" t="s">
        <v>315</v>
      </c>
      <c r="C31" s="27"/>
    </row>
    <row r="32" spans="1:3" x14ac:dyDescent="0.25">
      <c r="A32" s="13" t="s">
        <v>54</v>
      </c>
      <c r="B32" s="6" t="s">
        <v>315</v>
      </c>
      <c r="C32" s="27"/>
    </row>
    <row r="33" spans="1:3" x14ac:dyDescent="0.25">
      <c r="A33" s="13" t="s">
        <v>49</v>
      </c>
      <c r="B33" s="6" t="s">
        <v>315</v>
      </c>
      <c r="C33" s="27"/>
    </row>
    <row r="34" spans="1:3" x14ac:dyDescent="0.25">
      <c r="A34" s="13" t="s">
        <v>50</v>
      </c>
      <c r="B34" s="6" t="s">
        <v>315</v>
      </c>
      <c r="C34" s="27"/>
    </row>
    <row r="35" spans="1:3" x14ac:dyDescent="0.25">
      <c r="A35" s="13" t="s">
        <v>51</v>
      </c>
      <c r="B35" s="6" t="s">
        <v>315</v>
      </c>
      <c r="C35" s="27"/>
    </row>
    <row r="36" spans="1:3" x14ac:dyDescent="0.25">
      <c r="A36" s="13" t="s">
        <v>52</v>
      </c>
      <c r="B36" s="6" t="s">
        <v>315</v>
      </c>
      <c r="C36" s="27"/>
    </row>
    <row r="37" spans="1:3" x14ac:dyDescent="0.25">
      <c r="A37" s="7" t="s">
        <v>555</v>
      </c>
      <c r="B37" s="8" t="s">
        <v>315</v>
      </c>
      <c r="C37" s="27"/>
    </row>
    <row r="38" spans="1:3" x14ac:dyDescent="0.25">
      <c r="A38" s="13" t="s">
        <v>48</v>
      </c>
      <c r="B38" s="6" t="s">
        <v>321</v>
      </c>
      <c r="C38" s="27"/>
    </row>
    <row r="39" spans="1:3" x14ac:dyDescent="0.25">
      <c r="A39" s="13" t="s">
        <v>57</v>
      </c>
      <c r="B39" s="6" t="s">
        <v>321</v>
      </c>
      <c r="C39" s="27"/>
    </row>
    <row r="40" spans="1:3" ht="12.2" customHeight="1" x14ac:dyDescent="0.25">
      <c r="A40" s="13" t="s">
        <v>58</v>
      </c>
      <c r="B40" s="6" t="s">
        <v>321</v>
      </c>
      <c r="C40" s="27"/>
    </row>
    <row r="41" spans="1:3" x14ac:dyDescent="0.25">
      <c r="A41" s="13" t="s">
        <v>56</v>
      </c>
      <c r="B41" s="6" t="s">
        <v>321</v>
      </c>
      <c r="C41" s="27"/>
    </row>
    <row r="42" spans="1:3" x14ac:dyDescent="0.25">
      <c r="A42" s="13" t="s">
        <v>55</v>
      </c>
      <c r="B42" s="6" t="s">
        <v>321</v>
      </c>
      <c r="C42" s="27"/>
    </row>
    <row r="43" spans="1:3" x14ac:dyDescent="0.25">
      <c r="A43" s="13" t="s">
        <v>54</v>
      </c>
      <c r="B43" s="6" t="s">
        <v>321</v>
      </c>
      <c r="C43" s="27"/>
    </row>
    <row r="44" spans="1:3" x14ac:dyDescent="0.25">
      <c r="A44" s="13" t="s">
        <v>49</v>
      </c>
      <c r="B44" s="6" t="s">
        <v>321</v>
      </c>
      <c r="C44" s="27"/>
    </row>
    <row r="45" spans="1:3" x14ac:dyDescent="0.25">
      <c r="A45" s="13" t="s">
        <v>50</v>
      </c>
      <c r="B45" s="6" t="s">
        <v>321</v>
      </c>
      <c r="C45" s="27"/>
    </row>
    <row r="46" spans="1:3" x14ac:dyDescent="0.25">
      <c r="A46" s="13" t="s">
        <v>51</v>
      </c>
      <c r="B46" s="6" t="s">
        <v>321</v>
      </c>
      <c r="C46" s="27"/>
    </row>
    <row r="47" spans="1:3" x14ac:dyDescent="0.25">
      <c r="A47" s="13" t="s">
        <v>52</v>
      </c>
      <c r="B47" s="6" t="s">
        <v>321</v>
      </c>
      <c r="C47" s="27"/>
    </row>
    <row r="48" spans="1:3" ht="25.5" x14ac:dyDescent="0.25">
      <c r="A48" s="7" t="s">
        <v>554</v>
      </c>
      <c r="B48" s="8" t="s">
        <v>321</v>
      </c>
      <c r="C48" s="27"/>
    </row>
    <row r="49" spans="1:3" ht="12.2" customHeight="1" x14ac:dyDescent="0.25">
      <c r="A49" s="13" t="s">
        <v>53</v>
      </c>
      <c r="B49" s="6" t="s">
        <v>322</v>
      </c>
      <c r="C49" s="27"/>
    </row>
    <row r="50" spans="1:3" x14ac:dyDescent="0.25">
      <c r="A50" s="13" t="s">
        <v>57</v>
      </c>
      <c r="B50" s="6" t="s">
        <v>322</v>
      </c>
      <c r="C50" s="27"/>
    </row>
    <row r="51" spans="1:3" ht="12.2" customHeight="1" x14ac:dyDescent="0.25">
      <c r="A51" s="13" t="s">
        <v>58</v>
      </c>
      <c r="B51" s="6" t="s">
        <v>322</v>
      </c>
      <c r="C51" s="27"/>
    </row>
    <row r="52" spans="1:3" x14ac:dyDescent="0.25">
      <c r="A52" s="13" t="s">
        <v>56</v>
      </c>
      <c r="B52" s="6" t="s">
        <v>322</v>
      </c>
      <c r="C52" s="27"/>
    </row>
    <row r="53" spans="1:3" x14ac:dyDescent="0.25">
      <c r="A53" s="13" t="s">
        <v>55</v>
      </c>
      <c r="B53" s="6" t="s">
        <v>322</v>
      </c>
      <c r="C53" s="27"/>
    </row>
    <row r="54" spans="1:3" x14ac:dyDescent="0.25">
      <c r="A54" s="13" t="s">
        <v>54</v>
      </c>
      <c r="B54" s="6" t="s">
        <v>322</v>
      </c>
      <c r="C54" s="27"/>
    </row>
    <row r="55" spans="1:3" x14ac:dyDescent="0.25">
      <c r="A55" s="13" t="s">
        <v>49</v>
      </c>
      <c r="B55" s="6" t="s">
        <v>322</v>
      </c>
      <c r="C55" s="27"/>
    </row>
    <row r="56" spans="1:3" x14ac:dyDescent="0.25">
      <c r="A56" s="13" t="s">
        <v>50</v>
      </c>
      <c r="B56" s="6" t="s">
        <v>322</v>
      </c>
      <c r="C56" s="27"/>
    </row>
    <row r="57" spans="1:3" x14ac:dyDescent="0.25">
      <c r="A57" s="13" t="s">
        <v>51</v>
      </c>
      <c r="B57" s="6" t="s">
        <v>322</v>
      </c>
      <c r="C57" s="27"/>
    </row>
    <row r="58" spans="1:3" x14ac:dyDescent="0.25">
      <c r="A58" s="13" t="s">
        <v>52</v>
      </c>
      <c r="B58" s="6" t="s">
        <v>322</v>
      </c>
      <c r="C58" s="27"/>
    </row>
    <row r="59" spans="1:3" ht="25.5" x14ac:dyDescent="0.25">
      <c r="A59" s="7" t="s">
        <v>557</v>
      </c>
      <c r="B59" s="8" t="s">
        <v>322</v>
      </c>
      <c r="C59" s="27"/>
    </row>
    <row r="60" spans="1:3" x14ac:dyDescent="0.25">
      <c r="A60" s="13" t="s">
        <v>48</v>
      </c>
      <c r="B60" s="6" t="s">
        <v>323</v>
      </c>
      <c r="C60" s="27"/>
    </row>
    <row r="61" spans="1:3" x14ac:dyDescent="0.25">
      <c r="A61" s="13" t="s">
        <v>57</v>
      </c>
      <c r="B61" s="6" t="s">
        <v>323</v>
      </c>
      <c r="C61" s="27"/>
    </row>
    <row r="62" spans="1:3" ht="12.2" customHeight="1" x14ac:dyDescent="0.25">
      <c r="A62" s="13" t="s">
        <v>58</v>
      </c>
      <c r="B62" s="6" t="s">
        <v>323</v>
      </c>
      <c r="C62" s="27"/>
    </row>
    <row r="63" spans="1:3" x14ac:dyDescent="0.25">
      <c r="A63" s="13" t="s">
        <v>56</v>
      </c>
      <c r="B63" s="6" t="s">
        <v>323</v>
      </c>
      <c r="C63" s="27"/>
    </row>
    <row r="64" spans="1:3" x14ac:dyDescent="0.25">
      <c r="A64" s="13" t="s">
        <v>55</v>
      </c>
      <c r="B64" s="6" t="s">
        <v>323</v>
      </c>
      <c r="C64" s="27"/>
    </row>
    <row r="65" spans="1:3" x14ac:dyDescent="0.25">
      <c r="A65" s="13" t="s">
        <v>54</v>
      </c>
      <c r="B65" s="6" t="s">
        <v>323</v>
      </c>
      <c r="C65" s="27"/>
    </row>
    <row r="66" spans="1:3" x14ac:dyDescent="0.25">
      <c r="A66" s="13" t="s">
        <v>49</v>
      </c>
      <c r="B66" s="6" t="s">
        <v>323</v>
      </c>
      <c r="C66" s="27"/>
    </row>
    <row r="67" spans="1:3" x14ac:dyDescent="0.25">
      <c r="A67" s="13" t="s">
        <v>50</v>
      </c>
      <c r="B67" s="6" t="s">
        <v>323</v>
      </c>
      <c r="C67" s="27"/>
    </row>
    <row r="68" spans="1:3" x14ac:dyDescent="0.25">
      <c r="A68" s="13" t="s">
        <v>51</v>
      </c>
      <c r="B68" s="6" t="s">
        <v>323</v>
      </c>
      <c r="C68" s="27"/>
    </row>
    <row r="69" spans="1:3" x14ac:dyDescent="0.25">
      <c r="A69" s="13" t="s">
        <v>52</v>
      </c>
      <c r="B69" s="6" t="s">
        <v>323</v>
      </c>
      <c r="C69" s="27"/>
    </row>
    <row r="70" spans="1:3" x14ac:dyDescent="0.25">
      <c r="A70" s="7" t="s">
        <v>504</v>
      </c>
      <c r="B70" s="8" t="s">
        <v>323</v>
      </c>
      <c r="C70" s="27"/>
    </row>
    <row r="71" spans="1:3" x14ac:dyDescent="0.25">
      <c r="A71" s="13" t="s">
        <v>59</v>
      </c>
      <c r="B71" s="5" t="s">
        <v>364</v>
      </c>
      <c r="C71" s="27"/>
    </row>
    <row r="72" spans="1:3" x14ac:dyDescent="0.25">
      <c r="A72" s="13" t="s">
        <v>60</v>
      </c>
      <c r="B72" s="5" t="s">
        <v>364</v>
      </c>
      <c r="C72" s="27"/>
    </row>
    <row r="73" spans="1:3" x14ac:dyDescent="0.25">
      <c r="A73" s="13" t="s">
        <v>68</v>
      </c>
      <c r="B73" s="5" t="s">
        <v>364</v>
      </c>
      <c r="C73" s="27"/>
    </row>
    <row r="74" spans="1:3" x14ac:dyDescent="0.25">
      <c r="A74" s="5" t="s">
        <v>67</v>
      </c>
      <c r="B74" s="5" t="s">
        <v>364</v>
      </c>
      <c r="C74" s="27"/>
    </row>
    <row r="75" spans="1:3" x14ac:dyDescent="0.25">
      <c r="A75" s="5" t="s">
        <v>66</v>
      </c>
      <c r="B75" s="5" t="s">
        <v>364</v>
      </c>
      <c r="C75" s="27"/>
    </row>
    <row r="76" spans="1:3" x14ac:dyDescent="0.25">
      <c r="A76" s="5" t="s">
        <v>65</v>
      </c>
      <c r="B76" s="5" t="s">
        <v>364</v>
      </c>
      <c r="C76" s="27"/>
    </row>
    <row r="77" spans="1:3" x14ac:dyDescent="0.25">
      <c r="A77" s="13" t="s">
        <v>64</v>
      </c>
      <c r="B77" s="5" t="s">
        <v>364</v>
      </c>
      <c r="C77" s="27"/>
    </row>
    <row r="78" spans="1:3" x14ac:dyDescent="0.25">
      <c r="A78" s="13" t="s">
        <v>69</v>
      </c>
      <c r="B78" s="5" t="s">
        <v>364</v>
      </c>
      <c r="C78" s="27"/>
    </row>
    <row r="79" spans="1:3" x14ac:dyDescent="0.25">
      <c r="A79" s="13" t="s">
        <v>61</v>
      </c>
      <c r="B79" s="5" t="s">
        <v>364</v>
      </c>
      <c r="C79" s="27"/>
    </row>
    <row r="80" spans="1:3" x14ac:dyDescent="0.25">
      <c r="A80" s="13" t="s">
        <v>62</v>
      </c>
      <c r="B80" s="5" t="s">
        <v>364</v>
      </c>
      <c r="C80" s="27"/>
    </row>
    <row r="81" spans="1:3" ht="25.5" x14ac:dyDescent="0.25">
      <c r="A81" s="7" t="s">
        <v>558</v>
      </c>
      <c r="B81" s="8" t="s">
        <v>364</v>
      </c>
      <c r="C81" s="27"/>
    </row>
    <row r="82" spans="1:3" x14ac:dyDescent="0.25">
      <c r="A82" s="13" t="s">
        <v>59</v>
      </c>
      <c r="B82" s="5" t="s">
        <v>565</v>
      </c>
      <c r="C82" s="27"/>
    </row>
    <row r="83" spans="1:3" x14ac:dyDescent="0.25">
      <c r="A83" s="13" t="s">
        <v>60</v>
      </c>
      <c r="B83" s="5" t="s">
        <v>565</v>
      </c>
      <c r="C83" s="27"/>
    </row>
    <row r="84" spans="1:3" x14ac:dyDescent="0.25">
      <c r="A84" s="13" t="s">
        <v>68</v>
      </c>
      <c r="B84" s="5" t="s">
        <v>565</v>
      </c>
      <c r="C84" s="27"/>
    </row>
    <row r="85" spans="1:3" x14ac:dyDescent="0.25">
      <c r="A85" s="5" t="s">
        <v>67</v>
      </c>
      <c r="B85" s="5" t="s">
        <v>565</v>
      </c>
      <c r="C85" s="27"/>
    </row>
    <row r="86" spans="1:3" x14ac:dyDescent="0.25">
      <c r="A86" s="5" t="s">
        <v>66</v>
      </c>
      <c r="B86" s="5" t="s">
        <v>565</v>
      </c>
      <c r="C86" s="27"/>
    </row>
    <row r="87" spans="1:3" x14ac:dyDescent="0.25">
      <c r="A87" s="5" t="s">
        <v>65</v>
      </c>
      <c r="B87" s="5" t="s">
        <v>565</v>
      </c>
      <c r="C87" s="27"/>
    </row>
    <row r="88" spans="1:3" x14ac:dyDescent="0.25">
      <c r="A88" s="13" t="s">
        <v>64</v>
      </c>
      <c r="B88" s="5" t="s">
        <v>565</v>
      </c>
      <c r="C88" s="27"/>
    </row>
    <row r="89" spans="1:3" x14ac:dyDescent="0.25">
      <c r="A89" s="13" t="s">
        <v>63</v>
      </c>
      <c r="B89" s="5" t="s">
        <v>565</v>
      </c>
      <c r="C89" s="27"/>
    </row>
    <row r="90" spans="1:3" x14ac:dyDescent="0.25">
      <c r="A90" s="13" t="s">
        <v>61</v>
      </c>
      <c r="B90" s="5" t="s">
        <v>565</v>
      </c>
      <c r="C90" s="27"/>
    </row>
    <row r="91" spans="1:3" x14ac:dyDescent="0.25">
      <c r="A91" s="13" t="s">
        <v>62</v>
      </c>
      <c r="B91" s="5" t="s">
        <v>565</v>
      </c>
      <c r="C91" s="27"/>
    </row>
    <row r="92" spans="1:3" x14ac:dyDescent="0.25">
      <c r="A92" s="13" t="s">
        <v>50</v>
      </c>
      <c r="B92" s="5" t="s">
        <v>565</v>
      </c>
      <c r="C92" s="27"/>
    </row>
    <row r="93" spans="1:3" x14ac:dyDescent="0.25">
      <c r="A93" s="15" t="s">
        <v>559</v>
      </c>
      <c r="B93" s="8" t="s">
        <v>565</v>
      </c>
      <c r="C93" s="27"/>
    </row>
    <row r="94" spans="1:3" x14ac:dyDescent="0.25">
      <c r="A94" s="13" t="s">
        <v>59</v>
      </c>
      <c r="B94" s="5" t="s">
        <v>368</v>
      </c>
      <c r="C94" s="27"/>
    </row>
    <row r="95" spans="1:3" x14ac:dyDescent="0.25">
      <c r="A95" s="13" t="s">
        <v>60</v>
      </c>
      <c r="B95" s="5" t="s">
        <v>368</v>
      </c>
      <c r="C95" s="27"/>
    </row>
    <row r="96" spans="1:3" x14ac:dyDescent="0.25">
      <c r="A96" s="13" t="s">
        <v>68</v>
      </c>
      <c r="B96" s="5" t="s">
        <v>368</v>
      </c>
      <c r="C96" s="27"/>
    </row>
    <row r="97" spans="1:3" x14ac:dyDescent="0.25">
      <c r="A97" s="5" t="s">
        <v>67</v>
      </c>
      <c r="B97" s="5" t="s">
        <v>368</v>
      </c>
      <c r="C97" s="27"/>
    </row>
    <row r="98" spans="1:3" x14ac:dyDescent="0.25">
      <c r="A98" s="5" t="s">
        <v>66</v>
      </c>
      <c r="B98" s="5" t="s">
        <v>368</v>
      </c>
      <c r="C98" s="27"/>
    </row>
    <row r="99" spans="1:3" x14ac:dyDescent="0.25">
      <c r="A99" s="5" t="s">
        <v>65</v>
      </c>
      <c r="B99" s="5" t="s">
        <v>368</v>
      </c>
      <c r="C99" s="27"/>
    </row>
    <row r="100" spans="1:3" x14ac:dyDescent="0.25">
      <c r="A100" s="13" t="s">
        <v>64</v>
      </c>
      <c r="B100" s="5" t="s">
        <v>368</v>
      </c>
      <c r="C100" s="27"/>
    </row>
    <row r="101" spans="1:3" x14ac:dyDescent="0.25">
      <c r="A101" s="13" t="s">
        <v>69</v>
      </c>
      <c r="B101" s="5" t="s">
        <v>368</v>
      </c>
      <c r="C101" s="27"/>
    </row>
    <row r="102" spans="1:3" x14ac:dyDescent="0.25">
      <c r="A102" s="13" t="s">
        <v>61</v>
      </c>
      <c r="B102" s="5" t="s">
        <v>368</v>
      </c>
      <c r="C102" s="27"/>
    </row>
    <row r="103" spans="1:3" x14ac:dyDescent="0.25">
      <c r="A103" s="13" t="s">
        <v>62</v>
      </c>
      <c r="B103" s="5" t="s">
        <v>368</v>
      </c>
      <c r="C103" s="27"/>
    </row>
    <row r="104" spans="1:3" ht="25.5" x14ac:dyDescent="0.25">
      <c r="A104" s="7" t="s">
        <v>560</v>
      </c>
      <c r="B104" s="8" t="s">
        <v>368</v>
      </c>
      <c r="C104" s="27"/>
    </row>
    <row r="105" spans="1:3" x14ac:dyDescent="0.25">
      <c r="A105" s="13" t="s">
        <v>59</v>
      </c>
      <c r="B105" s="5" t="s">
        <v>369</v>
      </c>
      <c r="C105" s="27"/>
    </row>
    <row r="106" spans="1:3" x14ac:dyDescent="0.25">
      <c r="A106" s="13" t="s">
        <v>60</v>
      </c>
      <c r="B106" s="5" t="s">
        <v>369</v>
      </c>
      <c r="C106" s="27"/>
    </row>
    <row r="107" spans="1:3" x14ac:dyDescent="0.25">
      <c r="A107" s="13" t="s">
        <v>68</v>
      </c>
      <c r="B107" s="5" t="s">
        <v>369</v>
      </c>
      <c r="C107" s="27"/>
    </row>
    <row r="108" spans="1:3" x14ac:dyDescent="0.25">
      <c r="A108" s="5" t="s">
        <v>67</v>
      </c>
      <c r="B108" s="5" t="s">
        <v>369</v>
      </c>
      <c r="C108" s="27"/>
    </row>
    <row r="109" spans="1:3" x14ac:dyDescent="0.25">
      <c r="A109" s="5" t="s">
        <v>66</v>
      </c>
      <c r="B109" s="5" t="s">
        <v>369</v>
      </c>
      <c r="C109" s="27"/>
    </row>
    <row r="110" spans="1:3" x14ac:dyDescent="0.25">
      <c r="A110" s="5" t="s">
        <v>65</v>
      </c>
      <c r="B110" s="5" t="s">
        <v>369</v>
      </c>
      <c r="C110" s="27"/>
    </row>
    <row r="111" spans="1:3" x14ac:dyDescent="0.25">
      <c r="A111" s="13" t="s">
        <v>64</v>
      </c>
      <c r="B111" s="5" t="s">
        <v>369</v>
      </c>
      <c r="C111" s="27"/>
    </row>
    <row r="112" spans="1:3" x14ac:dyDescent="0.25">
      <c r="A112" s="13" t="s">
        <v>63</v>
      </c>
      <c r="B112" s="5" t="s">
        <v>369</v>
      </c>
      <c r="C112" s="27"/>
    </row>
    <row r="113" spans="1:3" x14ac:dyDescent="0.25">
      <c r="A113" s="13" t="s">
        <v>61</v>
      </c>
      <c r="B113" s="5" t="s">
        <v>369</v>
      </c>
      <c r="C113" s="27"/>
    </row>
    <row r="114" spans="1:3" x14ac:dyDescent="0.25">
      <c r="A114" s="13" t="s">
        <v>62</v>
      </c>
      <c r="B114" s="5" t="s">
        <v>369</v>
      </c>
      <c r="C114" s="27"/>
    </row>
    <row r="115" spans="1:3" x14ac:dyDescent="0.25">
      <c r="A115" s="15" t="s">
        <v>561</v>
      </c>
      <c r="B115" s="8" t="s">
        <v>369</v>
      </c>
      <c r="C115" s="27"/>
    </row>
  </sheetData>
  <mergeCells count="3">
    <mergeCell ref="A1:C1"/>
    <mergeCell ref="A2:C2"/>
    <mergeCell ref="A3:C3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300" verticalDpi="300" r:id="rId1"/>
  <headerFooter>
    <oddHeader>&amp;C9. melléklet  a  2/2020. (VII.7.) önkormányzati rendelethez</oddHeader>
  </headerFooter>
  <rowBreaks count="1" manualBreakCount="1">
    <brk id="5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18</vt:i4>
      </vt:variant>
    </vt:vector>
  </HeadingPairs>
  <TitlesOfParts>
    <vt:vector size="28" baseType="lpstr">
      <vt:lpstr>kiemelt ei (1. melléklet)</vt:lpstr>
      <vt:lpstr>kiadások (2. melléklet)</vt:lpstr>
      <vt:lpstr>bevételek (3. melléklet)</vt:lpstr>
      <vt:lpstr>létszám (4. melléklet)</vt:lpstr>
      <vt:lpstr>beruh felúj (5. melléklet)</vt:lpstr>
      <vt:lpstr>tartalékok (6. melléklet)</vt:lpstr>
      <vt:lpstr>szoc kiadások (7. melléklet)</vt:lpstr>
      <vt:lpstr>átadott (8. melléklet)</vt:lpstr>
      <vt:lpstr>átvett (9. mellékelt)</vt:lpstr>
      <vt:lpstr>több éves kihat (1. táj tábla)</vt:lpstr>
      <vt:lpstr>'több éves kihat (1. táj tábla)'!_pr232</vt:lpstr>
      <vt:lpstr>'több éves kihat (1. táj tábla)'!_pr233</vt:lpstr>
      <vt:lpstr>'több éves kihat (1. táj tábla)'!_pr234</vt:lpstr>
      <vt:lpstr>'több éves kihat (1. táj tábla)'!_pr235</vt:lpstr>
      <vt:lpstr>'több éves kihat (1. táj tábla)'!_pr236</vt:lpstr>
      <vt:lpstr>'több éves kihat (1. táj tábla)'!_pr312</vt:lpstr>
      <vt:lpstr>'több éves kihat (1. táj tábla)'!_pr313</vt:lpstr>
      <vt:lpstr>'több éves kihat (1. táj tábla)'!_pr315</vt:lpstr>
      <vt:lpstr>'átadott (8. melléklet)'!Nyomtatási_terület</vt:lpstr>
      <vt:lpstr>'átvett (9. mellékelt)'!Nyomtatási_terület</vt:lpstr>
      <vt:lpstr>'beruh felúj (5. melléklet)'!Nyomtatási_terület</vt:lpstr>
      <vt:lpstr>'bevételek (3. melléklet)'!Nyomtatási_terület</vt:lpstr>
      <vt:lpstr>'kiadások (2. melléklet)'!Nyomtatási_terület</vt:lpstr>
      <vt:lpstr>'kiemelt ei (1. melléklet)'!Nyomtatási_terület</vt:lpstr>
      <vt:lpstr>'létszám (4. melléklet)'!Nyomtatási_terület</vt:lpstr>
      <vt:lpstr>'szoc kiadások (7. melléklet)'!Nyomtatási_terület</vt:lpstr>
      <vt:lpstr>'tartalékok (6. melléklet)'!Nyomtatási_terület</vt:lpstr>
      <vt:lpstr>'több éves kihat (1. táj tábla)'!Nyomtatási_terület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Radicsné Dr. Soós Ágnes</cp:lastModifiedBy>
  <cp:lastPrinted>2020-06-30T07:18:23Z</cp:lastPrinted>
  <dcterms:created xsi:type="dcterms:W3CDTF">2014-01-03T21:48:14Z</dcterms:created>
  <dcterms:modified xsi:type="dcterms:W3CDTF">2020-07-09T09:22:53Z</dcterms:modified>
</cp:coreProperties>
</file>