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80" windowHeight="1036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Munka1!$A$1:$D$130</definedName>
  </definedNames>
  <calcPr calcId="124519"/>
</workbook>
</file>

<file path=xl/calcChain.xml><?xml version="1.0" encoding="utf-8"?>
<calcChain xmlns="http://schemas.openxmlformats.org/spreadsheetml/2006/main">
  <c r="D79" i="1"/>
  <c r="D92"/>
  <c r="D114"/>
  <c r="D111"/>
  <c r="D62"/>
  <c r="D72"/>
  <c r="D73"/>
  <c r="D43"/>
  <c r="D108"/>
  <c r="D51"/>
  <c r="D34"/>
  <c r="D14"/>
  <c r="D130"/>
</calcChain>
</file>

<file path=xl/sharedStrings.xml><?xml version="1.0" encoding="utf-8"?>
<sst xmlns="http://schemas.openxmlformats.org/spreadsheetml/2006/main" count="124" uniqueCount="124">
  <si>
    <t>Tétel megnevezés</t>
  </si>
  <si>
    <t>Módosított előirányzat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</si>
  <si>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</si>
  <si>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</si>
  <si>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</si>
  <si>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 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</si>
  <si>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</si>
  <si>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</si>
  <si>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</si>
  <si>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</si>
  <si>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</si>
  <si>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 (K1110)</t>
  </si>
  <si>
    <t>Lakhatási támogatások (K1111)</t>
  </si>
  <si>
    <t>Szociális támogatások (K1112)</t>
  </si>
  <si>
    <t>Foglalkoztatottak egyéb személyi juttatásai (&gt;=14) (K1113)</t>
  </si>
  <si>
    <t xml:space="preserve">          ebből: biztosítási díjak (K1113)</t>
  </si>
  <si>
    <t>Foglalkoztatottak személyi juttatásai (=01+...+13)    (K11)</t>
  </si>
  <si>
    <t>Választott tisztviselők juttatásai (K121)</t>
  </si>
  <si>
    <t>Munkavégzésre írányuló egyéb jogviszonyban nem saját foglalkoztatottnak fizetett jutattások (K122)</t>
  </si>
  <si>
    <t>Egyéb külső személyi juttatások (K123)</t>
  </si>
  <si>
    <t>Külső személyi juttatások (=16+17+18)  (K12)</t>
  </si>
  <si>
    <t>Személyi jutattások összesen (=15+19)  (K1)</t>
  </si>
  <si>
    <t>Munkaadókat terhelő járuléskok és szociális hozzájárulási adó (=22+...+28)  (K2)</t>
  </si>
  <si>
    <t xml:space="preserve">          ebből: szociális hozzájárulási adó (K2)</t>
  </si>
  <si>
    <t xml:space="preserve">          ebből: rehabilitációs hozzájárulás (K2)</t>
  </si>
  <si>
    <t xml:space="preserve">          ebből: korkedvezmény-biztosítási járulék (K2)</t>
  </si>
  <si>
    <t xml:space="preserve">          ebből: egészségügyi hozzájárulás (K2)</t>
  </si>
  <si>
    <t xml:space="preserve">          ebből: táppénz hozzájárulás (K2)</t>
  </si>
  <si>
    <t xml:space="preserve">          ebből: munkaadót a foglalkoztatottak részére történő kifizetésekkel kapcsolatban terhelő más járulék jellegű kötelezettségek (K2)</t>
  </si>
  <si>
    <t xml:space="preserve">          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</si>
  <si>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</si>
  <si>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</si>
  <si>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</si>
  <si>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(=29+30+31)   (K31)</t>
  </si>
  <si>
    <t>Informatikai szolgáltatások igénybevétele (K321)</t>
  </si>
  <si>
    <t>Egyéb kommunikációs szolgáltatások (K322)</t>
  </si>
  <si>
    <t>Kommunikációs szolgáltatások (=33+34)   (K32)</t>
  </si>
  <si>
    <t>Közüzemi díjak (K331)</t>
  </si>
  <si>
    <t>Vásárolt élelmezés (K332)</t>
  </si>
  <si>
    <t>Bérleti és lízing díjak (&gt;=39)  (K333)</t>
  </si>
  <si>
    <t xml:space="preserve">          ebből: a közszféra és a magánszféra együttműködésén (PPP) alapuló szerződéses konstrukció (K333)</t>
  </si>
  <si>
    <t>Karbantartási, kisjavítási szolgáltatások (K334)</t>
  </si>
  <si>
    <t>Közvetített szolgáltatások (&gt;=42)   (K335)</t>
  </si>
  <si>
    <t xml:space="preserve">          ebből: államháztartáson belül (K335)</t>
  </si>
  <si>
    <t>Szakmai tevékenységet segítő szolgáltatások (K336)</t>
  </si>
  <si>
    <t>Egyéb szolgáltatások (K337)</t>
  </si>
  <si>
    <t>Szolgáltatási kiadások (=36+37+38+40+41+43+44)   (K33)</t>
  </si>
  <si>
    <t>Kiküldetések kiadásai (K341)</t>
  </si>
  <si>
    <t>Reklám- és propagandakiadások  (K342)</t>
  </si>
  <si>
    <t>Kiküldetések, reklám- és propagandakiadások  (=46+47)   (K34)</t>
  </si>
  <si>
    <t>Működési célú, előzetesen felszámított általános forgalmi adó (K351)</t>
  </si>
  <si>
    <t>Fizetendő általános forgalmi adó (K352)</t>
  </si>
  <si>
    <t>Kamatkiadások (&gt;=52+53)   (K353)</t>
  </si>
  <si>
    <t xml:space="preserve">          ebből: államháztartáson belül (K353)</t>
  </si>
  <si>
    <t xml:space="preserve">          ebből: fedezeti ügyletek kamatkiadásai (K353)</t>
  </si>
  <si>
    <t>Egyéb pénzügyi műveletek kiadásai (&gt;=55+...+57)   (K354)</t>
  </si>
  <si>
    <t xml:space="preserve">          ebből: valuta, deviza eszközök realizált árfolyamvesztesége (K354)</t>
  </si>
  <si>
    <t xml:space="preserve">          ebből: hitelviszonyt megtestesítő értékpapírok árfolyamkülönbözete (K354)</t>
  </si>
  <si>
    <t xml:space="preserve">          ebből: deviza kötelezettségek realizált árfolyam vesztesége (K354)</t>
  </si>
  <si>
    <t>Egyéb dologi kiadások  (K355)</t>
  </si>
  <si>
    <t>Különféle befizetések és egyéb dologi kiadások (=49+50+51+54+58)  (K35)</t>
  </si>
  <si>
    <t>Dologi kiadások (=32+35+45+48+59)   (K3)</t>
  </si>
  <si>
    <t>Társadalombiztosítási ellátások (K41)</t>
  </si>
  <si>
    <t>Családi támogatások (=63+...+73)   (K42)</t>
  </si>
  <si>
    <t xml:space="preserve">          ebből: óvodáztatási támogatás [Gyvt. 20/C. \§] (K42)</t>
  </si>
  <si>
    <t>Pénzbeli kárpótlások, kártérítések (K43)</t>
  </si>
  <si>
    <t>Betegséggel kapcsolatos (nem társadalombiztosítási) ellátások (=76+...+82)  (K44)</t>
  </si>
  <si>
    <t>Foglalkoztatással, munkanélküliséggel kapcsolatos ellátások (84+...+92)   (K45)</t>
  </si>
  <si>
    <t xml:space="preserve">          ebből: foglalkoztatást helyetesítő támogatás [Szoctv.35.§ (1) bek.]   (K45)</t>
  </si>
  <si>
    <t>Lakhatással kapcsolatos ellátások (=94+...+99) (K46)</t>
  </si>
  <si>
    <t xml:space="preserve">          ebből: lakásfenntartási támogatás [Szoctv.38.§ (1) bek. a) és b) pontok]    (K46)</t>
  </si>
  <si>
    <t>Intézményi ellátottak pénzbeli juttatásai (&gt;=101+102)   (K47)</t>
  </si>
  <si>
    <t>Egyéb nem intézményi ellátások (&gt;=104+...+128)    (K48)</t>
  </si>
  <si>
    <t xml:space="preserve">          ebből: rendszeres szociális segély [Szoctv. 37. § (1) bek. a)-d) pontok]     (K48)</t>
  </si>
  <si>
    <t xml:space="preserve">          ebből: átmeneti segély [Szoctv. 45. § c) pont]   (K48)</t>
  </si>
  <si>
    <t xml:space="preserve">          ebből: egyéb, az önkormányzat rendeletében megállapított juttatás   (K48)</t>
  </si>
  <si>
    <t>Ellátottak pénzbeli juttattásai    (=61+62+74+75+83+93+100+103)   (K4)</t>
  </si>
  <si>
    <t>Nemzetközi kötelezettségek (&gt;=131)     (K501)</t>
  </si>
  <si>
    <t>Elvonások és befizetések  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</si>
  <si>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</si>
  <si>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 (=135+...+144)   (K504)</t>
  </si>
  <si>
    <t>Működési célú vissztérítendő támogatások, kölcsönök törlesztése államháztartáson belülre  (=146+...+155)    (K505)</t>
  </si>
  <si>
    <t>Működési célú garancia- és kezességvállalásból származó kifizetés államháztartáson kívülre (&gt;=168)     (K507)</t>
  </si>
  <si>
    <t>Működési célú visszatérítendő támogatások, kölcsönök nyújtása államháztartáson kívülre (=168+…+178)     (K508)</t>
  </si>
  <si>
    <t xml:space="preserve">          ebből: nonprofit gazdasági társaságok     (K508)</t>
  </si>
  <si>
    <t>Egyéb működési célú támogatások államháztartáson kívülre (=182+…+192)    (K511)</t>
  </si>
  <si>
    <t xml:space="preserve">          ebből: egyéb civil szervezetek    (K511)</t>
  </si>
  <si>
    <t xml:space="preserve">          ebből: háztartások     (K511)</t>
  </si>
  <si>
    <t>Egyéb működési célú kiadások (=128+130+131+132+143+154+165+167+179+180+181+193)     (K5)</t>
  </si>
  <si>
    <t>Immateriális javak beszerzése, létesítése     (K61)</t>
  </si>
  <si>
    <t>Ingatlanok beszerzése, létesítése (&gt;=197)       (K62)</t>
  </si>
  <si>
    <t xml:space="preserve">          ebből: termőföld-vásárlás kiadásai      (K62)</t>
  </si>
  <si>
    <t>Informatikai eszközök beszerzése, létesítése   (K63)</t>
  </si>
  <si>
    <t>Egyéb tárgyi eszközök beszerzése, létesítése     (K64)</t>
  </si>
  <si>
    <t>Részesedések beszerzése    (K65)</t>
  </si>
  <si>
    <t>Meglévő részesedések növeléséhez kapcsolódó kiadások    (K66)</t>
  </si>
  <si>
    <t>Beruházási célú előzetesen felszámított általános forgalmi adó     (K67)</t>
  </si>
  <si>
    <t>Beruházások (=195+196+198+...+202)    (K6)</t>
  </si>
  <si>
    <t>Ingatlanok felújítása    (K71)</t>
  </si>
  <si>
    <t>Informatikai eszközök felújítása     (K72)</t>
  </si>
  <si>
    <t>Egyéb tárgyi eszközök felújítása     (K73)</t>
  </si>
  <si>
    <t>Felújítási célú előzetesen felszámított általános forgalmi adó    (K74)</t>
  </si>
  <si>
    <t>Felújítások (=204+...+207)     (K7)</t>
  </si>
  <si>
    <t>Felhalmozási célú garancia- és kezességvállalásból származó kifizetés államháztartáson belülre    (K81)</t>
  </si>
  <si>
    <t>Felhalmozási célú visszatérítendő támogatások, kölcsönök nyújtása államháztartáson belülre (=211+…+220)      (K82)</t>
  </si>
  <si>
    <t>Felhalmozási célú visszatérítendő támogatások, kölcsönök törlesztése államháztartáson belülre (=222+…+231)      (K83)</t>
  </si>
  <si>
    <t>Egyéb felhalmozási célú támogatások államháztartáson belülre (=233+…+242)    (K84)</t>
  </si>
  <si>
    <t>Felhalmozási célú garancia- és kezességvállalásból származó kifizetés államháztartáson kívülre (&gt;=244)   (K85)</t>
  </si>
  <si>
    <t>Felhalmozási célú visszatérítendő támogatások, kölcsönök nyújtása államháztartáson kívülre (=246+…+256)      (K86)</t>
  </si>
  <si>
    <t>Lakástámogatás     (K87)</t>
  </si>
  <si>
    <t>Egyéb felhalmozási célú támogatások államháztartáson kívülre (=259+…+269)    (K88)</t>
  </si>
  <si>
    <t>Egyéb felhalmozási célú kiadások (=209+210+221+232+243+245+257+258)    (K8)</t>
  </si>
  <si>
    <t>Költségvetési kiadások (=20+21+60+127+194+203+208+270)     (K1-K8)</t>
  </si>
  <si>
    <t>Eredeti előirányzat</t>
  </si>
  <si>
    <t xml:space="preserve">                    Krízisalap</t>
  </si>
  <si>
    <t xml:space="preserve">                    Újszülött támogatás</t>
  </si>
  <si>
    <t xml:space="preserve">          ebből: helyi önkormányzatok és költségvetési szerveik     (K506)(orvosi ügyelet)</t>
  </si>
  <si>
    <t xml:space="preserve">                   Temetési segély</t>
  </si>
  <si>
    <t>Egyéb működési célú támogatások államháztartáson belülre (=157+…+166)   (K506)</t>
  </si>
  <si>
    <t xml:space="preserve">                   Köztemetés </t>
  </si>
  <si>
    <t>Kaszaper Község Önkormányzata</t>
  </si>
  <si>
    <t>2014.1.félév</t>
  </si>
  <si>
    <t>Ssz.</t>
  </si>
  <si>
    <t>K1-K8 Költségvetési kiadások előirányzatáról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</si>
</sst>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4" fillId="0" borderId="1" xfId="0" applyFont="1" applyBorder="1"/>
    <xf numFmtId="0" fontId="6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32"/>
  <sheetViews>
    <sheetView tabSelected="1" view="pageLayout" topLeftCell="B60" workbookViewId="0">
      <selection activeCell="C71" sqref="C70:C71"/>
    </sheetView>
  </sheetViews>
  <sheetFormatPr defaultRowHeight="12.75"/>
  <cols>
    <col min="2" max="2" width="128.140625" customWidth="1"/>
    <col min="3" max="3" width="16.5703125" customWidth="1"/>
    <col min="4" max="4" width="15.85546875" customWidth="1"/>
  </cols>
  <sheetData>
    <row r="3" spans="1:4" ht="36.75" customHeight="1">
      <c r="B3" s="11" t="s">
        <v>120</v>
      </c>
    </row>
    <row r="4" spans="1:4" ht="26.25">
      <c r="B4" s="11"/>
    </row>
    <row r="5" spans="1:4" ht="26.25">
      <c r="B5" s="11"/>
    </row>
    <row r="6" spans="1:4" ht="37.5" customHeight="1">
      <c r="B6" s="11" t="s">
        <v>123</v>
      </c>
    </row>
    <row r="7" spans="1:4" ht="26.25">
      <c r="B7" s="11"/>
    </row>
    <row r="8" spans="1:4" ht="26.25">
      <c r="B8" s="11"/>
    </row>
    <row r="9" spans="1:4" ht="26.25">
      <c r="B9" s="11"/>
    </row>
    <row r="10" spans="1:4" ht="26.25">
      <c r="B10" s="11" t="s">
        <v>121</v>
      </c>
    </row>
    <row r="11" spans="1:4" ht="18">
      <c r="B11" s="2"/>
    </row>
    <row r="12" spans="1:4" ht="13.5" thickBot="1"/>
    <row r="13" spans="1:4" ht="46.5" customHeight="1" thickTop="1" thickBot="1">
      <c r="A13" s="3" t="s">
        <v>122</v>
      </c>
      <c r="B13" s="4" t="s">
        <v>0</v>
      </c>
      <c r="C13" s="5" t="s">
        <v>113</v>
      </c>
      <c r="D13" s="5" t="s">
        <v>1</v>
      </c>
    </row>
    <row r="14" spans="1:4" ht="21" thickTop="1">
      <c r="A14" s="7">
        <v>1</v>
      </c>
      <c r="B14" s="7" t="s">
        <v>2</v>
      </c>
      <c r="C14" s="7">
        <v>70468</v>
      </c>
      <c r="D14" s="7">
        <f>70468+22001+9990+46+83+209</f>
        <v>102797</v>
      </c>
    </row>
    <row r="15" spans="1:4" ht="20.25">
      <c r="A15" s="8">
        <v>2</v>
      </c>
      <c r="B15" s="8" t="s">
        <v>3</v>
      </c>
      <c r="C15" s="8">
        <v>0</v>
      </c>
      <c r="D15" s="8">
        <v>0</v>
      </c>
    </row>
    <row r="16" spans="1:4" ht="20.25">
      <c r="A16" s="8">
        <v>3</v>
      </c>
      <c r="B16" s="8" t="s">
        <v>4</v>
      </c>
      <c r="C16" s="8">
        <v>0</v>
      </c>
      <c r="D16" s="8">
        <v>0</v>
      </c>
    </row>
    <row r="17" spans="1:4" ht="20.25">
      <c r="A17" s="8">
        <v>4</v>
      </c>
      <c r="B17" s="8" t="s">
        <v>5</v>
      </c>
      <c r="C17" s="8">
        <v>0</v>
      </c>
      <c r="D17" s="8">
        <v>0</v>
      </c>
    </row>
    <row r="18" spans="1:4" ht="20.25">
      <c r="A18" s="8">
        <v>5</v>
      </c>
      <c r="B18" s="8" t="s">
        <v>6</v>
      </c>
      <c r="C18" s="8">
        <v>0</v>
      </c>
      <c r="D18" s="8">
        <v>0</v>
      </c>
    </row>
    <row r="19" spans="1:4" ht="20.25">
      <c r="A19" s="8">
        <v>6</v>
      </c>
      <c r="B19" s="8" t="s">
        <v>7</v>
      </c>
      <c r="C19" s="8">
        <v>0</v>
      </c>
      <c r="D19" s="8">
        <v>0</v>
      </c>
    </row>
    <row r="20" spans="1:4" ht="20.25">
      <c r="A20" s="8">
        <v>7</v>
      </c>
      <c r="B20" s="8" t="s">
        <v>8</v>
      </c>
      <c r="C20" s="8">
        <v>0</v>
      </c>
      <c r="D20" s="8">
        <v>0</v>
      </c>
    </row>
    <row r="21" spans="1:4" ht="20.25">
      <c r="A21" s="8">
        <v>8</v>
      </c>
      <c r="B21" s="8" t="s">
        <v>9</v>
      </c>
      <c r="C21" s="8">
        <v>0</v>
      </c>
      <c r="D21" s="8">
        <v>0</v>
      </c>
    </row>
    <row r="22" spans="1:4" ht="20.25">
      <c r="A22" s="8">
        <v>9</v>
      </c>
      <c r="B22" s="8" t="s">
        <v>10</v>
      </c>
      <c r="C22" s="8">
        <v>0</v>
      </c>
      <c r="D22" s="8">
        <v>0</v>
      </c>
    </row>
    <row r="23" spans="1:4" ht="20.25">
      <c r="A23" s="8">
        <v>10</v>
      </c>
      <c r="B23" s="8" t="s">
        <v>11</v>
      </c>
      <c r="C23" s="8">
        <v>0</v>
      </c>
      <c r="D23" s="8">
        <v>0</v>
      </c>
    </row>
    <row r="24" spans="1:4" ht="20.25">
      <c r="A24" s="8">
        <v>11</v>
      </c>
      <c r="B24" s="8" t="s">
        <v>12</v>
      </c>
      <c r="C24" s="8">
        <v>0</v>
      </c>
      <c r="D24" s="8">
        <v>0</v>
      </c>
    </row>
    <row r="25" spans="1:4" ht="20.25">
      <c r="A25" s="8">
        <v>12</v>
      </c>
      <c r="B25" s="8" t="s">
        <v>13</v>
      </c>
      <c r="C25" s="8">
        <v>0</v>
      </c>
      <c r="D25" s="8">
        <v>0</v>
      </c>
    </row>
    <row r="26" spans="1:4" ht="20.25">
      <c r="A26" s="8">
        <v>13</v>
      </c>
      <c r="B26" s="8" t="s">
        <v>14</v>
      </c>
      <c r="C26" s="8">
        <v>0</v>
      </c>
      <c r="D26" s="8">
        <v>0</v>
      </c>
    </row>
    <row r="27" spans="1:4" ht="20.25">
      <c r="A27" s="8">
        <v>14</v>
      </c>
      <c r="B27" s="8" t="s">
        <v>15</v>
      </c>
      <c r="C27" s="8">
        <v>0</v>
      </c>
      <c r="D27" s="8">
        <v>0</v>
      </c>
    </row>
    <row r="28" spans="1:4" ht="20.25">
      <c r="A28" s="8">
        <v>15</v>
      </c>
      <c r="B28" s="8" t="s">
        <v>16</v>
      </c>
      <c r="C28" s="8">
        <v>70468</v>
      </c>
      <c r="D28" s="8">
        <v>102797</v>
      </c>
    </row>
    <row r="29" spans="1:4" ht="20.25">
      <c r="A29" s="8">
        <v>16</v>
      </c>
      <c r="B29" s="8" t="s">
        <v>17</v>
      </c>
      <c r="C29" s="8">
        <v>4365</v>
      </c>
      <c r="D29" s="8">
        <v>4365</v>
      </c>
    </row>
    <row r="30" spans="1:4" ht="20.25">
      <c r="A30" s="8">
        <v>17</v>
      </c>
      <c r="B30" s="8" t="s">
        <v>18</v>
      </c>
      <c r="C30" s="8">
        <v>500</v>
      </c>
      <c r="D30" s="8">
        <v>500</v>
      </c>
    </row>
    <row r="31" spans="1:4" ht="20.25">
      <c r="A31" s="8">
        <v>18</v>
      </c>
      <c r="B31" s="8" t="s">
        <v>19</v>
      </c>
      <c r="C31" s="8">
        <v>1500</v>
      </c>
      <c r="D31" s="8">
        <v>1500</v>
      </c>
    </row>
    <row r="32" spans="1:4" ht="20.25">
      <c r="A32" s="8">
        <v>19</v>
      </c>
      <c r="B32" s="8" t="s">
        <v>20</v>
      </c>
      <c r="C32" s="8">
        <v>6365</v>
      </c>
      <c r="D32" s="8">
        <v>6365</v>
      </c>
    </row>
    <row r="33" spans="1:4" ht="20.25">
      <c r="A33" s="8">
        <v>20</v>
      </c>
      <c r="B33" s="8" t="s">
        <v>21</v>
      </c>
      <c r="C33" s="8">
        <v>76833</v>
      </c>
      <c r="D33" s="8">
        <v>109162</v>
      </c>
    </row>
    <row r="34" spans="1:4" ht="20.25">
      <c r="A34" s="8">
        <v>21</v>
      </c>
      <c r="B34" s="8" t="s">
        <v>22</v>
      </c>
      <c r="C34" s="8">
        <v>12028</v>
      </c>
      <c r="D34" s="8">
        <f>12028+2094+2697+12+22+57</f>
        <v>16910</v>
      </c>
    </row>
    <row r="35" spans="1:4" ht="20.25">
      <c r="A35" s="8">
        <v>22</v>
      </c>
      <c r="B35" s="8" t="s">
        <v>23</v>
      </c>
      <c r="C35" s="8">
        <v>0</v>
      </c>
      <c r="D35" s="8">
        <v>0</v>
      </c>
    </row>
    <row r="36" spans="1:4" ht="20.25">
      <c r="A36" s="8">
        <v>23</v>
      </c>
      <c r="B36" s="8" t="s">
        <v>24</v>
      </c>
      <c r="C36" s="8">
        <v>0</v>
      </c>
      <c r="D36" s="8">
        <v>0</v>
      </c>
    </row>
    <row r="37" spans="1:4" ht="20.25">
      <c r="A37" s="8">
        <v>24</v>
      </c>
      <c r="B37" s="8" t="s">
        <v>25</v>
      </c>
      <c r="C37" s="8">
        <v>0</v>
      </c>
      <c r="D37" s="8">
        <v>0</v>
      </c>
    </row>
    <row r="38" spans="1:4" ht="20.25">
      <c r="A38" s="8">
        <v>25</v>
      </c>
      <c r="B38" s="8" t="s">
        <v>26</v>
      </c>
      <c r="C38" s="8">
        <v>0</v>
      </c>
      <c r="D38" s="8">
        <v>0</v>
      </c>
    </row>
    <row r="39" spans="1:4" ht="20.25">
      <c r="A39" s="8">
        <v>26</v>
      </c>
      <c r="B39" s="8" t="s">
        <v>27</v>
      </c>
      <c r="C39" s="8">
        <v>0</v>
      </c>
      <c r="D39" s="8">
        <v>0</v>
      </c>
    </row>
    <row r="40" spans="1:4" ht="20.25">
      <c r="A40" s="8">
        <v>27</v>
      </c>
      <c r="B40" s="8" t="s">
        <v>28</v>
      </c>
      <c r="C40" s="8">
        <v>0</v>
      </c>
      <c r="D40" s="8">
        <v>0</v>
      </c>
    </row>
    <row r="41" spans="1:4" ht="20.25">
      <c r="A41" s="8">
        <v>28</v>
      </c>
      <c r="B41" s="8" t="s">
        <v>29</v>
      </c>
      <c r="C41" s="8">
        <v>0</v>
      </c>
      <c r="D41" s="8">
        <v>0</v>
      </c>
    </row>
    <row r="42" spans="1:4" ht="20.25">
      <c r="A42" s="8">
        <v>29</v>
      </c>
      <c r="B42" s="8" t="s">
        <v>30</v>
      </c>
      <c r="C42" s="8">
        <v>803</v>
      </c>
      <c r="D42" s="8">
        <v>803</v>
      </c>
    </row>
    <row r="43" spans="1:4" ht="20.25">
      <c r="A43" s="8">
        <v>30</v>
      </c>
      <c r="B43" s="8" t="s">
        <v>31</v>
      </c>
      <c r="C43" s="8">
        <v>25654</v>
      </c>
      <c r="D43" s="8">
        <f>25654+8596+854+1543</f>
        <v>36647</v>
      </c>
    </row>
    <row r="44" spans="1:4" ht="20.25">
      <c r="A44" s="8">
        <v>31</v>
      </c>
      <c r="B44" s="8" t="s">
        <v>32</v>
      </c>
      <c r="C44" s="8">
        <v>0</v>
      </c>
      <c r="D44" s="8">
        <v>0</v>
      </c>
    </row>
    <row r="45" spans="1:4" ht="20.25">
      <c r="A45" s="8">
        <v>32</v>
      </c>
      <c r="B45" s="8" t="s">
        <v>33</v>
      </c>
      <c r="C45" s="8">
        <v>26457</v>
      </c>
      <c r="D45" s="8">
        <v>37450</v>
      </c>
    </row>
    <row r="46" spans="1:4" ht="20.25">
      <c r="A46" s="8">
        <v>33</v>
      </c>
      <c r="B46" s="8" t="s">
        <v>34</v>
      </c>
      <c r="C46" s="8">
        <v>0</v>
      </c>
      <c r="D46" s="8">
        <v>0</v>
      </c>
    </row>
    <row r="47" spans="1:4" ht="20.25">
      <c r="A47" s="8">
        <v>34</v>
      </c>
      <c r="B47" s="8" t="s">
        <v>35</v>
      </c>
      <c r="C47" s="8">
        <v>440</v>
      </c>
      <c r="D47" s="8">
        <v>440</v>
      </c>
    </row>
    <row r="48" spans="1:4" ht="20.25">
      <c r="A48" s="8">
        <v>35</v>
      </c>
      <c r="B48" s="8" t="s">
        <v>36</v>
      </c>
      <c r="C48" s="8">
        <v>440</v>
      </c>
      <c r="D48" s="8">
        <v>440</v>
      </c>
    </row>
    <row r="49" spans="1:4" ht="20.25">
      <c r="A49" s="8">
        <v>36</v>
      </c>
      <c r="B49" s="8" t="s">
        <v>37</v>
      </c>
      <c r="C49" s="8">
        <v>8993</v>
      </c>
      <c r="D49" s="8">
        <v>8993</v>
      </c>
    </row>
    <row r="50" spans="1:4" ht="20.25">
      <c r="A50" s="8">
        <v>37</v>
      </c>
      <c r="B50" s="8" t="s">
        <v>38</v>
      </c>
      <c r="C50" s="8">
        <v>0</v>
      </c>
      <c r="D50" s="8">
        <v>0</v>
      </c>
    </row>
    <row r="51" spans="1:4" ht="20.25">
      <c r="A51" s="8">
        <v>38</v>
      </c>
      <c r="B51" s="8" t="s">
        <v>39</v>
      </c>
      <c r="C51" s="8">
        <v>530</v>
      </c>
      <c r="D51" s="8">
        <f>530+450</f>
        <v>980</v>
      </c>
    </row>
    <row r="52" spans="1:4" ht="20.25">
      <c r="A52" s="8">
        <v>39</v>
      </c>
      <c r="B52" s="8" t="s">
        <v>40</v>
      </c>
      <c r="C52" s="8">
        <v>0</v>
      </c>
      <c r="D52" s="8">
        <v>0</v>
      </c>
    </row>
    <row r="53" spans="1:4" ht="20.25">
      <c r="A53" s="8">
        <v>40</v>
      </c>
      <c r="B53" s="8" t="s">
        <v>41</v>
      </c>
      <c r="C53" s="8">
        <v>2355</v>
      </c>
      <c r="D53" s="8">
        <v>2355</v>
      </c>
    </row>
    <row r="54" spans="1:4" ht="20.25">
      <c r="A54" s="8">
        <v>41</v>
      </c>
      <c r="B54" s="8" t="s">
        <v>42</v>
      </c>
      <c r="C54" s="8">
        <v>0</v>
      </c>
      <c r="D54" s="8">
        <v>0</v>
      </c>
    </row>
    <row r="55" spans="1:4" ht="20.25">
      <c r="A55" s="8">
        <v>42</v>
      </c>
      <c r="B55" s="8" t="s">
        <v>43</v>
      </c>
      <c r="C55" s="8">
        <v>0</v>
      </c>
      <c r="D55" s="8">
        <v>0</v>
      </c>
    </row>
    <row r="56" spans="1:4" ht="20.25">
      <c r="A56" s="8">
        <v>43</v>
      </c>
      <c r="B56" s="8" t="s">
        <v>44</v>
      </c>
      <c r="C56" s="8">
        <v>1205</v>
      </c>
      <c r="D56" s="8">
        <v>1205</v>
      </c>
    </row>
    <row r="57" spans="1:4" ht="20.25">
      <c r="A57" s="8">
        <v>44</v>
      </c>
      <c r="B57" s="8" t="s">
        <v>45</v>
      </c>
      <c r="C57" s="8">
        <v>7352</v>
      </c>
      <c r="D57" s="8">
        <v>7352</v>
      </c>
    </row>
    <row r="58" spans="1:4" ht="20.25">
      <c r="A58" s="8">
        <v>45</v>
      </c>
      <c r="B58" s="8" t="s">
        <v>46</v>
      </c>
      <c r="C58" s="8">
        <v>20435</v>
      </c>
      <c r="D58" s="8">
        <v>20885</v>
      </c>
    </row>
    <row r="59" spans="1:4" ht="20.25">
      <c r="A59" s="8">
        <v>46</v>
      </c>
      <c r="B59" s="8" t="s">
        <v>47</v>
      </c>
      <c r="C59" s="8">
        <v>1500</v>
      </c>
      <c r="D59" s="8">
        <v>1500</v>
      </c>
    </row>
    <row r="60" spans="1:4" ht="20.25">
      <c r="A60" s="8">
        <v>47</v>
      </c>
      <c r="B60" s="8" t="s">
        <v>48</v>
      </c>
      <c r="C60" s="8">
        <v>0</v>
      </c>
      <c r="D60" s="8">
        <v>0</v>
      </c>
    </row>
    <row r="61" spans="1:4" ht="20.25">
      <c r="A61" s="8">
        <v>48</v>
      </c>
      <c r="B61" s="8" t="s">
        <v>49</v>
      </c>
      <c r="C61" s="8">
        <v>1500</v>
      </c>
      <c r="D61" s="8">
        <v>1500</v>
      </c>
    </row>
    <row r="62" spans="1:4" ht="20.25">
      <c r="A62" s="8">
        <v>49</v>
      </c>
      <c r="B62" s="8" t="s">
        <v>50</v>
      </c>
      <c r="C62" s="8">
        <v>13258</v>
      </c>
      <c r="D62" s="8">
        <f>13258+1923+231+417</f>
        <v>15829</v>
      </c>
    </row>
    <row r="63" spans="1:4" ht="20.25">
      <c r="A63" s="8">
        <v>50</v>
      </c>
      <c r="B63" s="8" t="s">
        <v>51</v>
      </c>
      <c r="C63" s="8">
        <v>6000</v>
      </c>
      <c r="D63" s="8">
        <v>6000</v>
      </c>
    </row>
    <row r="64" spans="1:4" ht="20.25">
      <c r="A64" s="8">
        <v>51</v>
      </c>
      <c r="B64" s="8" t="s">
        <v>52</v>
      </c>
      <c r="C64" s="8">
        <v>8650</v>
      </c>
      <c r="D64" s="8">
        <v>8650</v>
      </c>
    </row>
    <row r="65" spans="1:4" ht="20.25">
      <c r="A65" s="8">
        <v>52</v>
      </c>
      <c r="B65" s="8" t="s">
        <v>53</v>
      </c>
      <c r="C65" s="8">
        <v>0</v>
      </c>
      <c r="D65" s="8">
        <v>0</v>
      </c>
    </row>
    <row r="66" spans="1:4" ht="20.25">
      <c r="A66" s="8">
        <v>53</v>
      </c>
      <c r="B66" s="8" t="s">
        <v>54</v>
      </c>
      <c r="C66" s="8">
        <v>0</v>
      </c>
      <c r="D66" s="8">
        <v>0</v>
      </c>
    </row>
    <row r="67" spans="1:4" ht="20.25">
      <c r="A67" s="8">
        <v>54</v>
      </c>
      <c r="B67" s="8" t="s">
        <v>55</v>
      </c>
      <c r="C67" s="8">
        <v>1200</v>
      </c>
      <c r="D67" s="8">
        <v>1200</v>
      </c>
    </row>
    <row r="68" spans="1:4" ht="20.25">
      <c r="A68" s="8">
        <v>55</v>
      </c>
      <c r="B68" s="8" t="s">
        <v>56</v>
      </c>
      <c r="C68" s="8">
        <v>0</v>
      </c>
      <c r="D68" s="8">
        <v>0</v>
      </c>
    </row>
    <row r="69" spans="1:4" ht="20.25">
      <c r="A69" s="8">
        <v>56</v>
      </c>
      <c r="B69" s="8" t="s">
        <v>57</v>
      </c>
      <c r="C69" s="8">
        <v>0</v>
      </c>
      <c r="D69" s="8">
        <v>0</v>
      </c>
    </row>
    <row r="70" spans="1:4" ht="20.25">
      <c r="A70" s="8">
        <v>57</v>
      </c>
      <c r="B70" s="8" t="s">
        <v>58</v>
      </c>
      <c r="C70" s="8">
        <v>0</v>
      </c>
      <c r="D70" s="8">
        <v>0</v>
      </c>
    </row>
    <row r="71" spans="1:4" ht="20.25">
      <c r="A71" s="8">
        <v>58</v>
      </c>
      <c r="B71" s="8" t="s">
        <v>59</v>
      </c>
      <c r="C71" s="8">
        <v>3322</v>
      </c>
      <c r="D71" s="8">
        <v>3322</v>
      </c>
    </row>
    <row r="72" spans="1:4" ht="20.25">
      <c r="A72" s="8">
        <v>59</v>
      </c>
      <c r="B72" s="8" t="s">
        <v>60</v>
      </c>
      <c r="C72" s="8">
        <v>32430</v>
      </c>
      <c r="D72" s="8">
        <f>D62+D63+D64+D67+D71</f>
        <v>35001</v>
      </c>
    </row>
    <row r="73" spans="1:4" ht="20.25">
      <c r="A73" s="8">
        <v>60</v>
      </c>
      <c r="B73" s="8" t="s">
        <v>61</v>
      </c>
      <c r="C73" s="8">
        <v>81262</v>
      </c>
      <c r="D73" s="8">
        <f>D45+D58+D72+D61+D48</f>
        <v>95276</v>
      </c>
    </row>
    <row r="74" spans="1:4" ht="20.25">
      <c r="A74" s="8">
        <v>61</v>
      </c>
      <c r="B74" s="8" t="s">
        <v>62</v>
      </c>
      <c r="C74" s="8">
        <v>0</v>
      </c>
      <c r="D74" s="8">
        <v>0</v>
      </c>
    </row>
    <row r="75" spans="1:4" ht="20.25">
      <c r="A75" s="8">
        <v>62</v>
      </c>
      <c r="B75" s="8" t="s">
        <v>63</v>
      </c>
      <c r="C75" s="8">
        <v>0</v>
      </c>
      <c r="D75" s="8">
        <v>130</v>
      </c>
    </row>
    <row r="76" spans="1:4" ht="20.25">
      <c r="A76" s="8">
        <v>72</v>
      </c>
      <c r="B76" s="8" t="s">
        <v>64</v>
      </c>
      <c r="C76" s="8">
        <v>0</v>
      </c>
      <c r="D76" s="8">
        <v>0</v>
      </c>
    </row>
    <row r="77" spans="1:4" ht="20.25">
      <c r="A77" s="8">
        <v>74</v>
      </c>
      <c r="B77" s="8" t="s">
        <v>65</v>
      </c>
      <c r="C77" s="8">
        <v>0</v>
      </c>
      <c r="D77" s="8">
        <v>0</v>
      </c>
    </row>
    <row r="78" spans="1:4" ht="20.25">
      <c r="A78" s="8">
        <v>75</v>
      </c>
      <c r="B78" s="8" t="s">
        <v>66</v>
      </c>
      <c r="C78" s="8">
        <v>0</v>
      </c>
      <c r="D78" s="8">
        <v>0</v>
      </c>
    </row>
    <row r="79" spans="1:4" ht="20.25">
      <c r="A79" s="8">
        <v>83</v>
      </c>
      <c r="B79" s="8" t="s">
        <v>67</v>
      </c>
      <c r="C79" s="8">
        <v>1069</v>
      </c>
      <c r="D79" s="8">
        <f>1069+542</f>
        <v>1611</v>
      </c>
    </row>
    <row r="80" spans="1:4" ht="20.25">
      <c r="A80" s="8">
        <v>91</v>
      </c>
      <c r="B80" s="8" t="s">
        <v>68</v>
      </c>
      <c r="C80" s="8">
        <v>0</v>
      </c>
      <c r="D80" s="8">
        <v>0</v>
      </c>
    </row>
    <row r="81" spans="1:4" ht="20.25">
      <c r="A81" s="8">
        <v>93</v>
      </c>
      <c r="B81" s="8" t="s">
        <v>69</v>
      </c>
      <c r="C81" s="8">
        <v>1580</v>
      </c>
      <c r="D81" s="8">
        <v>3213</v>
      </c>
    </row>
    <row r="82" spans="1:4" ht="20.25">
      <c r="A82" s="8">
        <v>96</v>
      </c>
      <c r="B82" s="8" t="s">
        <v>70</v>
      </c>
      <c r="C82" s="8">
        <v>0</v>
      </c>
      <c r="D82" s="8">
        <v>0</v>
      </c>
    </row>
    <row r="83" spans="1:4" ht="20.25">
      <c r="A83" s="8">
        <v>100</v>
      </c>
      <c r="B83" s="8" t="s">
        <v>71</v>
      </c>
      <c r="C83" s="8">
        <v>0</v>
      </c>
      <c r="D83" s="8">
        <v>0</v>
      </c>
    </row>
    <row r="84" spans="1:4" ht="20.25">
      <c r="A84" s="8">
        <v>103</v>
      </c>
      <c r="B84" s="8" t="s">
        <v>72</v>
      </c>
      <c r="C84" s="8">
        <v>4016</v>
      </c>
      <c r="D84" s="8">
        <v>4843</v>
      </c>
    </row>
    <row r="85" spans="1:4" ht="20.25">
      <c r="A85" s="8">
        <v>118</v>
      </c>
      <c r="B85" s="8" t="s">
        <v>73</v>
      </c>
      <c r="C85" s="8">
        <v>356</v>
      </c>
      <c r="D85" s="8">
        <v>1183</v>
      </c>
    </row>
    <row r="86" spans="1:4" ht="20.25">
      <c r="A86" s="8">
        <v>119</v>
      </c>
      <c r="B86" s="8" t="s">
        <v>74</v>
      </c>
      <c r="C86" s="8">
        <v>2000</v>
      </c>
      <c r="D86" s="8">
        <v>2000</v>
      </c>
    </row>
    <row r="87" spans="1:4" ht="20.25">
      <c r="A87" s="8">
        <v>120</v>
      </c>
      <c r="B87" s="8" t="s">
        <v>75</v>
      </c>
      <c r="C87" s="8"/>
      <c r="D87" s="8"/>
    </row>
    <row r="88" spans="1:4" ht="20.25">
      <c r="A88" s="8"/>
      <c r="B88" s="8" t="s">
        <v>115</v>
      </c>
      <c r="C88" s="8">
        <v>500</v>
      </c>
      <c r="D88" s="8">
        <v>500</v>
      </c>
    </row>
    <row r="89" spans="1:4" ht="20.25">
      <c r="A89" s="8"/>
      <c r="B89" s="8" t="s">
        <v>114</v>
      </c>
      <c r="C89" s="8">
        <v>450</v>
      </c>
      <c r="D89" s="8">
        <v>450</v>
      </c>
    </row>
    <row r="90" spans="1:4" ht="20.25">
      <c r="A90" s="8"/>
      <c r="B90" s="8" t="s">
        <v>117</v>
      </c>
      <c r="C90" s="8">
        <v>460</v>
      </c>
      <c r="D90" s="8">
        <v>460</v>
      </c>
    </row>
    <row r="91" spans="1:4" ht="20.25">
      <c r="A91" s="8">
        <v>123</v>
      </c>
      <c r="B91" s="8" t="s">
        <v>119</v>
      </c>
      <c r="C91" s="8">
        <v>250</v>
      </c>
      <c r="D91" s="8">
        <v>250</v>
      </c>
    </row>
    <row r="92" spans="1:4" ht="20.25">
      <c r="A92" s="8">
        <v>127</v>
      </c>
      <c r="B92" s="8" t="s">
        <v>76</v>
      </c>
      <c r="C92" s="8">
        <v>6665</v>
      </c>
      <c r="D92" s="8">
        <f>D75+D79+D81+D84</f>
        <v>9797</v>
      </c>
    </row>
    <row r="93" spans="1:4" ht="20.25">
      <c r="A93" s="8">
        <v>128</v>
      </c>
      <c r="B93" s="8" t="s">
        <v>77</v>
      </c>
      <c r="C93" s="8">
        <v>0</v>
      </c>
      <c r="D93" s="8">
        <v>0</v>
      </c>
    </row>
    <row r="94" spans="1:4" ht="20.25">
      <c r="A94" s="8">
        <v>130</v>
      </c>
      <c r="B94" s="8" t="s">
        <v>78</v>
      </c>
      <c r="C94" s="8">
        <v>0</v>
      </c>
      <c r="D94" s="8">
        <v>0</v>
      </c>
    </row>
    <row r="95" spans="1:4" ht="20.25">
      <c r="A95" s="8">
        <v>131</v>
      </c>
      <c r="B95" s="8" t="s">
        <v>79</v>
      </c>
      <c r="C95" s="8">
        <v>0</v>
      </c>
      <c r="D95" s="8">
        <v>0</v>
      </c>
    </row>
    <row r="96" spans="1:4" ht="20.25">
      <c r="A96" s="8">
        <v>132</v>
      </c>
      <c r="B96" s="8" t="s">
        <v>80</v>
      </c>
      <c r="C96" s="8">
        <v>0</v>
      </c>
      <c r="D96" s="8">
        <v>0</v>
      </c>
    </row>
    <row r="97" spans="1:4" ht="20.25">
      <c r="A97" s="8">
        <v>143</v>
      </c>
      <c r="B97" s="8" t="s">
        <v>81</v>
      </c>
      <c r="C97" s="8">
        <v>0</v>
      </c>
      <c r="D97" s="8">
        <v>0</v>
      </c>
    </row>
    <row r="98" spans="1:4" ht="20.25">
      <c r="A98" s="8">
        <v>154</v>
      </c>
      <c r="B98" s="8" t="s">
        <v>118</v>
      </c>
      <c r="C98" s="8">
        <v>1686</v>
      </c>
      <c r="D98" s="8">
        <v>1686</v>
      </c>
    </row>
    <row r="99" spans="1:4" ht="20.25">
      <c r="A99" s="8">
        <v>161</v>
      </c>
      <c r="B99" s="8" t="s">
        <v>116</v>
      </c>
      <c r="C99" s="8">
        <v>0</v>
      </c>
      <c r="D99" s="8">
        <v>0</v>
      </c>
    </row>
    <row r="100" spans="1:4" ht="20.25">
      <c r="A100" s="8">
        <v>165</v>
      </c>
      <c r="B100" s="8" t="s">
        <v>82</v>
      </c>
      <c r="C100" s="8">
        <v>0</v>
      </c>
      <c r="D100" s="8">
        <v>0</v>
      </c>
    </row>
    <row r="101" spans="1:4" ht="20.25">
      <c r="A101" s="8">
        <v>167</v>
      </c>
      <c r="B101" s="8" t="s">
        <v>83</v>
      </c>
      <c r="C101" s="8">
        <v>0</v>
      </c>
      <c r="D101" s="8">
        <v>6000</v>
      </c>
    </row>
    <row r="102" spans="1:4" ht="20.25">
      <c r="A102" s="8">
        <v>169</v>
      </c>
      <c r="B102" s="8" t="s">
        <v>84</v>
      </c>
      <c r="C102" s="8">
        <v>0</v>
      </c>
      <c r="D102" s="8">
        <v>6000</v>
      </c>
    </row>
    <row r="103" spans="1:4" ht="20.25">
      <c r="A103" s="8">
        <v>181</v>
      </c>
      <c r="B103" s="8" t="s">
        <v>85</v>
      </c>
      <c r="C103" s="8">
        <v>1200</v>
      </c>
      <c r="D103" s="8">
        <v>1200</v>
      </c>
    </row>
    <row r="104" spans="1:4" ht="20.25">
      <c r="A104" s="8">
        <v>184</v>
      </c>
      <c r="B104" s="8" t="s">
        <v>86</v>
      </c>
      <c r="C104" s="8">
        <v>0</v>
      </c>
      <c r="D104" s="8">
        <v>0</v>
      </c>
    </row>
    <row r="105" spans="1:4" ht="20.25">
      <c r="A105" s="8">
        <v>185</v>
      </c>
      <c r="B105" s="8" t="s">
        <v>87</v>
      </c>
      <c r="C105" s="8">
        <v>0</v>
      </c>
      <c r="D105" s="8">
        <v>0</v>
      </c>
    </row>
    <row r="106" spans="1:4" ht="20.25">
      <c r="A106" s="8">
        <v>194</v>
      </c>
      <c r="B106" s="8" t="s">
        <v>88</v>
      </c>
      <c r="C106" s="8">
        <v>2886</v>
      </c>
      <c r="D106" s="8">
        <v>8886</v>
      </c>
    </row>
    <row r="107" spans="1:4" ht="20.25">
      <c r="A107" s="8">
        <v>195</v>
      </c>
      <c r="B107" s="8" t="s">
        <v>89</v>
      </c>
      <c r="C107" s="8">
        <v>0</v>
      </c>
      <c r="D107" s="8">
        <v>0</v>
      </c>
    </row>
    <row r="108" spans="1:4" ht="20.25">
      <c r="A108" s="8">
        <v>196</v>
      </c>
      <c r="B108" s="8" t="s">
        <v>90</v>
      </c>
      <c r="C108" s="8">
        <v>0</v>
      </c>
      <c r="D108" s="8">
        <f>571+3228</f>
        <v>3799</v>
      </c>
    </row>
    <row r="109" spans="1:4" ht="20.25">
      <c r="A109" s="8">
        <v>197</v>
      </c>
      <c r="B109" s="8" t="s">
        <v>91</v>
      </c>
      <c r="C109" s="8">
        <v>0</v>
      </c>
      <c r="D109" s="8">
        <v>0</v>
      </c>
    </row>
    <row r="110" spans="1:4" ht="20.25">
      <c r="A110" s="8">
        <v>198</v>
      </c>
      <c r="B110" s="8" t="s">
        <v>92</v>
      </c>
      <c r="C110" s="8">
        <v>0</v>
      </c>
      <c r="D110" s="8">
        <v>0</v>
      </c>
    </row>
    <row r="111" spans="1:4" ht="20.25">
      <c r="A111" s="8">
        <v>199</v>
      </c>
      <c r="B111" s="8" t="s">
        <v>93</v>
      </c>
      <c r="C111" s="8">
        <v>14675</v>
      </c>
      <c r="D111" s="8">
        <f>14675+1000</f>
        <v>15675</v>
      </c>
    </row>
    <row r="112" spans="1:4" ht="20.25">
      <c r="A112" s="8">
        <v>200</v>
      </c>
      <c r="B112" s="8" t="s">
        <v>94</v>
      </c>
      <c r="C112" s="8">
        <v>0</v>
      </c>
      <c r="D112" s="8">
        <v>0</v>
      </c>
    </row>
    <row r="113" spans="1:4" ht="20.25">
      <c r="A113" s="8">
        <v>201</v>
      </c>
      <c r="B113" s="8" t="s">
        <v>95</v>
      </c>
      <c r="C113" s="8">
        <v>3000</v>
      </c>
      <c r="D113" s="8">
        <v>3000</v>
      </c>
    </row>
    <row r="114" spans="1:4" ht="20.25">
      <c r="A114" s="8">
        <v>202</v>
      </c>
      <c r="B114" s="8" t="s">
        <v>96</v>
      </c>
      <c r="C114" s="8">
        <v>2336</v>
      </c>
      <c r="D114" s="8">
        <f>2336+872+270</f>
        <v>3478</v>
      </c>
    </row>
    <row r="115" spans="1:4" ht="20.25">
      <c r="A115" s="8">
        <v>203</v>
      </c>
      <c r="B115" s="8" t="s">
        <v>97</v>
      </c>
      <c r="C115" s="8">
        <v>20011</v>
      </c>
      <c r="D115" s="8">
        <v>25952</v>
      </c>
    </row>
    <row r="116" spans="1:4" ht="20.25">
      <c r="A116" s="8">
        <v>204</v>
      </c>
      <c r="B116" s="8" t="s">
        <v>98</v>
      </c>
      <c r="C116" s="8">
        <v>87965</v>
      </c>
      <c r="D116" s="8">
        <v>87965</v>
      </c>
    </row>
    <row r="117" spans="1:4" ht="20.25">
      <c r="A117" s="8">
        <v>205</v>
      </c>
      <c r="B117" s="8" t="s">
        <v>99</v>
      </c>
      <c r="C117" s="8">
        <v>0</v>
      </c>
      <c r="D117" s="8">
        <v>0</v>
      </c>
    </row>
    <row r="118" spans="1:4" ht="20.25">
      <c r="A118" s="8">
        <v>206</v>
      </c>
      <c r="B118" s="8" t="s">
        <v>100</v>
      </c>
      <c r="C118" s="8">
        <v>0</v>
      </c>
      <c r="D118" s="8">
        <v>0</v>
      </c>
    </row>
    <row r="119" spans="1:4" ht="20.25">
      <c r="A119" s="8">
        <v>207</v>
      </c>
      <c r="B119" s="8" t="s">
        <v>101</v>
      </c>
      <c r="C119" s="8">
        <v>23751</v>
      </c>
      <c r="D119" s="8">
        <v>23751</v>
      </c>
    </row>
    <row r="120" spans="1:4" ht="20.25">
      <c r="A120" s="8">
        <v>208</v>
      </c>
      <c r="B120" s="8" t="s">
        <v>102</v>
      </c>
      <c r="C120" s="8">
        <v>111716</v>
      </c>
      <c r="D120" s="8">
        <v>111716</v>
      </c>
    </row>
    <row r="121" spans="1:4" ht="20.25">
      <c r="A121" s="8">
        <v>209</v>
      </c>
      <c r="B121" s="8" t="s">
        <v>103</v>
      </c>
      <c r="C121" s="8">
        <v>0</v>
      </c>
      <c r="D121" s="8">
        <v>0</v>
      </c>
    </row>
    <row r="122" spans="1:4" ht="20.25">
      <c r="A122" s="8">
        <v>210</v>
      </c>
      <c r="B122" s="8" t="s">
        <v>104</v>
      </c>
      <c r="C122" s="8">
        <v>0</v>
      </c>
      <c r="D122" s="8">
        <v>0</v>
      </c>
    </row>
    <row r="123" spans="1:4" ht="20.25">
      <c r="A123" s="8">
        <v>221</v>
      </c>
      <c r="B123" s="8" t="s">
        <v>105</v>
      </c>
      <c r="C123" s="8">
        <v>0</v>
      </c>
      <c r="D123" s="8">
        <v>0</v>
      </c>
    </row>
    <row r="124" spans="1:4" ht="20.25">
      <c r="A124" s="8">
        <v>232</v>
      </c>
      <c r="B124" s="8" t="s">
        <v>106</v>
      </c>
      <c r="C124" s="8">
        <v>0</v>
      </c>
      <c r="D124" s="8">
        <v>0</v>
      </c>
    </row>
    <row r="125" spans="1:4" ht="20.25">
      <c r="A125" s="8">
        <v>243</v>
      </c>
      <c r="B125" s="8" t="s">
        <v>107</v>
      </c>
      <c r="C125" s="8">
        <v>0</v>
      </c>
      <c r="D125" s="8">
        <v>0</v>
      </c>
    </row>
    <row r="126" spans="1:4" ht="20.25">
      <c r="A126" s="8">
        <v>245</v>
      </c>
      <c r="B126" s="8" t="s">
        <v>108</v>
      </c>
      <c r="C126" s="8">
        <v>0</v>
      </c>
      <c r="D126" s="8">
        <v>0</v>
      </c>
    </row>
    <row r="127" spans="1:4" ht="20.25">
      <c r="A127" s="8">
        <v>257</v>
      </c>
      <c r="B127" s="8" t="s">
        <v>109</v>
      </c>
      <c r="C127" s="8">
        <v>0</v>
      </c>
      <c r="D127" s="8">
        <v>0</v>
      </c>
    </row>
    <row r="128" spans="1:4" ht="20.25">
      <c r="A128" s="8">
        <v>258</v>
      </c>
      <c r="B128" s="8" t="s">
        <v>110</v>
      </c>
      <c r="C128" s="8">
        <v>0</v>
      </c>
      <c r="D128" s="8">
        <v>0</v>
      </c>
    </row>
    <row r="129" spans="1:4" ht="21" thickBot="1">
      <c r="A129" s="9">
        <v>270</v>
      </c>
      <c r="B129" s="9" t="s">
        <v>111</v>
      </c>
      <c r="C129" s="9">
        <v>0</v>
      </c>
      <c r="D129" s="9">
        <v>0</v>
      </c>
    </row>
    <row r="130" spans="1:4" s="1" customFormat="1" ht="21.75" thickTop="1" thickBot="1">
      <c r="A130" s="10">
        <v>271</v>
      </c>
      <c r="B130" s="10" t="s">
        <v>112</v>
      </c>
      <c r="C130" s="10">
        <v>311401</v>
      </c>
      <c r="D130" s="10">
        <f>D120+D115+D106+D92+D73+D34+D33</f>
        <v>377699</v>
      </c>
    </row>
    <row r="131" spans="1:4" ht="18.75" thickTop="1">
      <c r="A131" s="6"/>
      <c r="B131" s="6"/>
      <c r="C131" s="6"/>
      <c r="D131" s="6"/>
    </row>
    <row r="132" spans="1:4" ht="18">
      <c r="A132" s="6"/>
      <c r="B132" s="6"/>
      <c r="C132" s="6"/>
      <c r="D132" s="6"/>
    </row>
  </sheetData>
  <phoneticPr fontId="0" type="noConversion"/>
  <printOptions headings="1"/>
  <pageMargins left="0.75" right="0.75" top="1" bottom="1" header="0.5" footer="0.5"/>
  <pageSetup paperSize="9" scale="50" orientation="portrait" r:id="rId1"/>
  <headerFooter alignWithMargins="0">
    <oddHeader>&amp;C&amp;14 1. melléklet</oddHeader>
  </headerFooter>
  <rowBreaks count="1" manualBreakCount="1">
    <brk id="6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Giliczó Pálné</cp:lastModifiedBy>
  <cp:lastPrinted>2014-09-23T16:14:12Z</cp:lastPrinted>
  <dcterms:created xsi:type="dcterms:W3CDTF">2014-09-10T08:33:48Z</dcterms:created>
  <dcterms:modified xsi:type="dcterms:W3CDTF">2014-09-23T16:16:17Z</dcterms:modified>
</cp:coreProperties>
</file>