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1" i="1"/>
  <c r="C38" i="1" s="1"/>
  <c r="C31" i="1"/>
  <c r="C27" i="1"/>
  <c r="C21" i="1"/>
  <c r="C9" i="1"/>
  <c r="C37" i="1" s="1"/>
  <c r="C42" i="1" l="1"/>
  <c r="C46" i="1"/>
  <c r="C57" i="1" s="1"/>
</calcChain>
</file>

<file path=xl/sharedStrings.xml><?xml version="1.0" encoding="utf-8"?>
<sst xmlns="http://schemas.openxmlformats.org/spreadsheetml/2006/main" count="108" uniqueCount="95">
  <si>
    <t>"6. melléklet a 2/2018. (II.23.)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</si>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</sst>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/>
    </row>
    <row r="2" spans="1:3" s="6" customFormat="1" ht="21" customHeight="1" thickBot="1" x14ac:dyDescent="0.25">
      <c r="A2" s="4"/>
      <c r="B2" s="5"/>
      <c r="C2" s="3" t="s">
        <v>0</v>
      </c>
    </row>
    <row r="3" spans="1:3" s="10" customFormat="1" ht="33.75" customHeight="1" x14ac:dyDescent="0.2">
      <c r="A3" s="7" t="s">
        <v>1</v>
      </c>
      <c r="B3" s="8" t="s">
        <v>2</v>
      </c>
      <c r="C3" s="9" t="s">
        <v>3</v>
      </c>
    </row>
    <row r="4" spans="1:3" s="10" customFormat="1" ht="24.75" thickBot="1" x14ac:dyDescent="0.25">
      <c r="A4" s="11" t="s">
        <v>4</v>
      </c>
      <c r="B4" s="12" t="s">
        <v>5</v>
      </c>
      <c r="C4" s="13" t="s">
        <v>6</v>
      </c>
    </row>
    <row r="5" spans="1:3" s="16" customFormat="1" ht="15.95" customHeight="1" thickBot="1" x14ac:dyDescent="0.3">
      <c r="A5" s="14"/>
      <c r="B5" s="14"/>
      <c r="C5" s="15" t="s">
        <v>7</v>
      </c>
    </row>
    <row r="6" spans="1:3" ht="13.5" thickBot="1" x14ac:dyDescent="0.25">
      <c r="A6" s="17" t="s">
        <v>8</v>
      </c>
      <c r="B6" s="18" t="s">
        <v>9</v>
      </c>
      <c r="C6" s="19" t="s">
        <v>10</v>
      </c>
    </row>
    <row r="7" spans="1:3" s="23" customFormat="1" ht="12.95" customHeight="1" thickBot="1" x14ac:dyDescent="0.25">
      <c r="A7" s="20"/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715000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715000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40">
        <f>SUM(C22:C24)</f>
        <v>800000</v>
      </c>
    </row>
    <row r="22" spans="1:3" s="38" customFormat="1" ht="12" customHeight="1" x14ac:dyDescent="0.2">
      <c r="A22" s="33" t="s">
        <v>40</v>
      </c>
      <c r="B22" s="41" t="s">
        <v>41</v>
      </c>
      <c r="C22" s="35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v>800000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40">
        <f>+C28+C29</f>
        <v>0</v>
      </c>
    </row>
    <row r="28" spans="1:3" s="38" customFormat="1" ht="12" customHeight="1" x14ac:dyDescent="0.2">
      <c r="A28" s="45" t="s">
        <v>52</v>
      </c>
      <c r="B28" s="46" t="s">
        <v>43</v>
      </c>
      <c r="C28" s="47"/>
    </row>
    <row r="29" spans="1:3" s="38" customFormat="1" ht="12" customHeight="1" x14ac:dyDescent="0.2">
      <c r="A29" s="45" t="s">
        <v>53</v>
      </c>
      <c r="B29" s="48" t="s">
        <v>54</v>
      </c>
      <c r="C29" s="49"/>
    </row>
    <row r="30" spans="1:3" s="38" customFormat="1" ht="12" customHeight="1" thickBot="1" x14ac:dyDescent="0.25">
      <c r="A30" s="33" t="s">
        <v>55</v>
      </c>
      <c r="B30" s="50" t="s">
        <v>56</v>
      </c>
      <c r="C30" s="51"/>
    </row>
    <row r="31" spans="1:3" s="38" customFormat="1" ht="12" customHeight="1" thickBot="1" x14ac:dyDescent="0.25">
      <c r="A31" s="42" t="s">
        <v>57</v>
      </c>
      <c r="B31" s="43" t="s">
        <v>58</v>
      </c>
      <c r="C31" s="40">
        <f>+C32+C33+C34</f>
        <v>0</v>
      </c>
    </row>
    <row r="32" spans="1:3" s="38" customFormat="1" ht="12" customHeight="1" x14ac:dyDescent="0.2">
      <c r="A32" s="45" t="s">
        <v>59</v>
      </c>
      <c r="B32" s="46" t="s">
        <v>60</v>
      </c>
      <c r="C32" s="47"/>
    </row>
    <row r="33" spans="1:7" s="38" customFormat="1" ht="12" customHeight="1" x14ac:dyDescent="0.2">
      <c r="A33" s="45" t="s">
        <v>61</v>
      </c>
      <c r="B33" s="48" t="s">
        <v>62</v>
      </c>
      <c r="C33" s="49"/>
    </row>
    <row r="34" spans="1:7" s="38" customFormat="1" ht="12" customHeight="1" thickBot="1" x14ac:dyDescent="0.25">
      <c r="A34" s="33" t="s">
        <v>63</v>
      </c>
      <c r="B34" s="52" t="s">
        <v>64</v>
      </c>
      <c r="C34" s="53"/>
    </row>
    <row r="35" spans="1:7" s="29" customFormat="1" ht="12" customHeight="1" thickBot="1" x14ac:dyDescent="0.25">
      <c r="A35" s="42" t="s">
        <v>65</v>
      </c>
      <c r="B35" s="43" t="s">
        <v>66</v>
      </c>
      <c r="C35" s="54">
        <v>50000</v>
      </c>
    </row>
    <row r="36" spans="1:7" s="29" customFormat="1" ht="12" customHeight="1" thickBot="1" x14ac:dyDescent="0.25">
      <c r="A36" s="42" t="s">
        <v>67</v>
      </c>
      <c r="B36" s="43" t="s">
        <v>68</v>
      </c>
      <c r="C36" s="55"/>
    </row>
    <row r="37" spans="1:7" s="29" customFormat="1" ht="12" customHeight="1" thickBot="1" x14ac:dyDescent="0.25">
      <c r="A37" s="20" t="s">
        <v>69</v>
      </c>
      <c r="B37" s="43" t="s">
        <v>70</v>
      </c>
      <c r="C37" s="56">
        <f>+C9+C21+C26+C27+C31+C35+C36</f>
        <v>1565000</v>
      </c>
    </row>
    <row r="38" spans="1:7" s="29" customFormat="1" ht="12" customHeight="1" thickBot="1" x14ac:dyDescent="0.25">
      <c r="A38" s="57" t="s">
        <v>71</v>
      </c>
      <c r="B38" s="43" t="s">
        <v>72</v>
      </c>
      <c r="C38" s="56">
        <f>+C39+C40+C41</f>
        <v>171479308</v>
      </c>
    </row>
    <row r="39" spans="1:7" s="29" customFormat="1" ht="12" customHeight="1" x14ac:dyDescent="0.2">
      <c r="A39" s="45" t="s">
        <v>73</v>
      </c>
      <c r="B39" s="46" t="s">
        <v>74</v>
      </c>
      <c r="C39" s="58">
        <v>654114</v>
      </c>
    </row>
    <row r="40" spans="1:7" s="29" customFormat="1" ht="12" customHeight="1" x14ac:dyDescent="0.2">
      <c r="A40" s="45" t="s">
        <v>75</v>
      </c>
      <c r="B40" s="48" t="s">
        <v>76</v>
      </c>
      <c r="C40" s="59"/>
    </row>
    <row r="41" spans="1:7" s="38" customFormat="1" ht="12" customHeight="1" thickBot="1" x14ac:dyDescent="0.25">
      <c r="A41" s="33" t="s">
        <v>77</v>
      </c>
      <c r="B41" s="52" t="s">
        <v>78</v>
      </c>
      <c r="C41" s="53">
        <f>171431000+161254+500000-654114-715000+102054</f>
        <v>170825194</v>
      </c>
    </row>
    <row r="42" spans="1:7" s="38" customFormat="1" ht="15" customHeight="1" thickBot="1" x14ac:dyDescent="0.25">
      <c r="A42" s="57" t="s">
        <v>79</v>
      </c>
      <c r="B42" s="60" t="s">
        <v>80</v>
      </c>
      <c r="C42" s="61">
        <f>+C37+C38</f>
        <v>173044308</v>
      </c>
      <c r="G42" s="62"/>
    </row>
    <row r="43" spans="1:7" s="38" customFormat="1" ht="15" customHeight="1" x14ac:dyDescent="0.2">
      <c r="A43" s="63"/>
      <c r="B43" s="64"/>
      <c r="C43" s="65"/>
    </row>
    <row r="44" spans="1:7" ht="13.5" thickBot="1" x14ac:dyDescent="0.25">
      <c r="A44" s="66"/>
      <c r="B44" s="67"/>
      <c r="C44" s="68"/>
    </row>
    <row r="45" spans="1:7" s="23" customFormat="1" ht="16.5" customHeight="1" thickBot="1" x14ac:dyDescent="0.25">
      <c r="A45" s="69"/>
      <c r="B45" s="70" t="s">
        <v>81</v>
      </c>
      <c r="C45" s="61"/>
    </row>
    <row r="46" spans="1:7" s="71" customFormat="1" ht="12" customHeight="1" thickBot="1" x14ac:dyDescent="0.25">
      <c r="A46" s="42" t="s">
        <v>14</v>
      </c>
      <c r="B46" s="43" t="s">
        <v>82</v>
      </c>
      <c r="C46" s="28">
        <f>SUM(C47:C51)</f>
        <v>172248308</v>
      </c>
    </row>
    <row r="47" spans="1:7" ht="12" customHeight="1" x14ac:dyDescent="0.2">
      <c r="A47" s="33" t="s">
        <v>16</v>
      </c>
      <c r="B47" s="41" t="s">
        <v>83</v>
      </c>
      <c r="C47" s="58">
        <f>129046000+335000+134200+85400+267000</f>
        <v>129867600</v>
      </c>
    </row>
    <row r="48" spans="1:7" ht="12" customHeight="1" x14ac:dyDescent="0.2">
      <c r="A48" s="33" t="s">
        <v>18</v>
      </c>
      <c r="B48" s="34" t="s">
        <v>84</v>
      </c>
      <c r="C48" s="72">
        <f>29977000+27054+16654+52066</f>
        <v>30072774</v>
      </c>
      <c r="F48" s="73"/>
    </row>
    <row r="49" spans="1:4" ht="12" customHeight="1" x14ac:dyDescent="0.2">
      <c r="A49" s="33" t="s">
        <v>20</v>
      </c>
      <c r="B49" s="34" t="s">
        <v>85</v>
      </c>
      <c r="C49" s="72">
        <f>12073000-35000-3000-48000+320934</f>
        <v>12307934</v>
      </c>
    </row>
    <row r="50" spans="1:4" ht="12" customHeight="1" x14ac:dyDescent="0.2">
      <c r="A50" s="33" t="s">
        <v>22</v>
      </c>
      <c r="B50" s="34" t="s">
        <v>86</v>
      </c>
      <c r="C50" s="72"/>
    </row>
    <row r="51" spans="1:4" ht="12" customHeight="1" thickBot="1" x14ac:dyDescent="0.25">
      <c r="A51" s="33" t="s">
        <v>24</v>
      </c>
      <c r="B51" s="34" t="s">
        <v>87</v>
      </c>
      <c r="C51" s="72"/>
    </row>
    <row r="52" spans="1:4" ht="12" customHeight="1" thickBot="1" x14ac:dyDescent="0.25">
      <c r="A52" s="42" t="s">
        <v>38</v>
      </c>
      <c r="B52" s="43" t="s">
        <v>88</v>
      </c>
      <c r="C52" s="28">
        <f>SUM(C53:C55)</f>
        <v>796000</v>
      </c>
    </row>
    <row r="53" spans="1:4" s="71" customFormat="1" ht="12" customHeight="1" x14ac:dyDescent="0.2">
      <c r="A53" s="33" t="s">
        <v>40</v>
      </c>
      <c r="B53" s="41" t="s">
        <v>89</v>
      </c>
      <c r="C53" s="58">
        <f>35000+500000+53000+48000+160000</f>
        <v>796000</v>
      </c>
    </row>
    <row r="54" spans="1:4" ht="12" customHeight="1" x14ac:dyDescent="0.2">
      <c r="A54" s="33" t="s">
        <v>42</v>
      </c>
      <c r="B54" s="34" t="s">
        <v>90</v>
      </c>
      <c r="C54" s="72"/>
    </row>
    <row r="55" spans="1:4" ht="12" customHeight="1" x14ac:dyDescent="0.2">
      <c r="A55" s="33" t="s">
        <v>44</v>
      </c>
      <c r="B55" s="34" t="s">
        <v>91</v>
      </c>
      <c r="C55" s="72"/>
    </row>
    <row r="56" spans="1:4" ht="12" customHeight="1" thickBot="1" x14ac:dyDescent="0.25">
      <c r="A56" s="33" t="s">
        <v>46</v>
      </c>
      <c r="B56" s="34" t="s">
        <v>92</v>
      </c>
      <c r="C56" s="72"/>
    </row>
    <row r="57" spans="1:4" ht="15" customHeight="1" thickBot="1" x14ac:dyDescent="0.25">
      <c r="A57" s="42" t="s">
        <v>48</v>
      </c>
      <c r="B57" s="74" t="s">
        <v>93</v>
      </c>
      <c r="C57" s="75">
        <f>+C46+C52</f>
        <v>173044308</v>
      </c>
      <c r="D57" s="2" t="s">
        <v>94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2019-02-28T08:13:07Z</dcterms:created>
  <dcterms:modified xsi:type="dcterms:W3CDTF">2019-02-28T08:24:08Z</dcterms:modified>
</cp:coreProperties>
</file>