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2.1. sz. mell" sheetId="1" r:id="rId1"/>
  </sheets>
  <definedNames>
    <definedName name="Print_Titles" localSheetId="0">'9.2.1. sz. mell'!$1:$6</definedName>
  </definedNames>
  <calcPr calcId="124519"/>
</workbook>
</file>

<file path=xl/calcChain.xml><?xml version="1.0" encoding="utf-8"?>
<calcChain xmlns="http://schemas.openxmlformats.org/spreadsheetml/2006/main">
  <c r="C52" i="1"/>
  <c r="C49"/>
  <c r="C48"/>
  <c r="C47"/>
  <c r="C46"/>
  <c r="C58" s="1"/>
  <c r="C38"/>
  <c r="C31"/>
  <c r="C26"/>
  <c r="C20"/>
  <c r="C14"/>
  <c r="C10"/>
  <c r="C8" s="1"/>
  <c r="C37" s="1"/>
  <c r="C42" s="1"/>
</calcChain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<sst xmlns="http://schemas.openxmlformats.org/spreadsheetml/2006/main" count="113" uniqueCount="98">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</sst>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5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</cellStyleXfs>
  <cellXfs count="72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4" xfId="0" applyNumberFormat="1" applyFont="1" applyFill="1" applyBorder="1" applyAlignment="1" applyProtection="1">
      <alignment horizontal="center" vertical="center" wrapText="1"/>
    </xf>
    <xf numFmtId="0" fontId="12" fillId="0" borderId="23" xfId="1" applyFont="1" applyFill="1" applyBorder="1" applyAlignment="1" applyProtection="1">
      <alignment horizontal="lef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1" applyFont="1" applyFill="1" applyBorder="1" applyAlignment="1" applyProtection="1">
      <alignment horizontal="left" vertical="center" wrapText="1" indent="1"/>
    </xf>
    <xf numFmtId="0" fontId="12" fillId="0" borderId="26" xfId="1" applyFont="1" applyFill="1" applyBorder="1" applyAlignment="1" applyProtection="1">
      <alignment horizontal="left" vertical="center" wrapText="1" inden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29" xfId="0" applyFont="1" applyBorder="1" applyAlignment="1" applyProtection="1">
      <alignment horizontal="left" wrapText="1" inden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tabSelected="1" view="pageLayout" topLeftCell="B1" zoomScaleNormal="130" workbookViewId="0">
      <selection activeCell="C42" sqref="C42"/>
    </sheetView>
  </sheetViews>
  <sheetFormatPr defaultRowHeight="12.75"/>
  <cols>
    <col min="1" max="1" width="13.83203125" style="67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9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95" customHeight="1" thickBot="1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2005440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f>1198440+380000</f>
        <v>1578440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f>324000+103000</f>
        <v>427000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3096237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0">
        <v>3096237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1" t="s">
        <v>47</v>
      </c>
      <c r="B25" s="42" t="s">
        <v>48</v>
      </c>
      <c r="C25" s="43"/>
    </row>
    <row r="26" spans="1:3" s="37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>
      <c r="A27" s="44" t="s">
        <v>51</v>
      </c>
      <c r="B27" s="45" t="s">
        <v>52</v>
      </c>
      <c r="C27" s="46"/>
    </row>
    <row r="28" spans="1:3" s="37" customFormat="1" ht="12" customHeight="1">
      <c r="A28" s="44" t="s">
        <v>53</v>
      </c>
      <c r="B28" s="45" t="s">
        <v>42</v>
      </c>
      <c r="C28" s="34"/>
    </row>
    <row r="29" spans="1:3" s="37" customFormat="1" ht="12" customHeight="1">
      <c r="A29" s="44" t="s">
        <v>54</v>
      </c>
      <c r="B29" s="47" t="s">
        <v>55</v>
      </c>
      <c r="C29" s="34"/>
    </row>
    <row r="30" spans="1:3" s="37" customFormat="1" ht="12" customHeight="1" thickBot="1">
      <c r="A30" s="32" t="s">
        <v>56</v>
      </c>
      <c r="B30" s="48" t="s">
        <v>57</v>
      </c>
      <c r="C30" s="49"/>
    </row>
    <row r="31" spans="1:3" s="37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>
      <c r="A32" s="44" t="s">
        <v>60</v>
      </c>
      <c r="B32" s="45" t="s">
        <v>61</v>
      </c>
      <c r="C32" s="46"/>
    </row>
    <row r="33" spans="1:3" s="37" customFormat="1" ht="12" customHeight="1">
      <c r="A33" s="44" t="s">
        <v>62</v>
      </c>
      <c r="B33" s="47" t="s">
        <v>63</v>
      </c>
      <c r="C33" s="50"/>
    </row>
    <row r="34" spans="1:3" s="37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1"/>
    </row>
    <row r="37" spans="1:3" s="28" customFormat="1" ht="12" customHeight="1" thickBot="1">
      <c r="A37" s="19" t="s">
        <v>70</v>
      </c>
      <c r="B37" s="42" t="s">
        <v>71</v>
      </c>
      <c r="C37" s="52">
        <f>+C8+C20+C25+C26+C31+C35+C36</f>
        <v>5101677</v>
      </c>
    </row>
    <row r="38" spans="1:3" s="28" customFormat="1" ht="12" customHeight="1" thickBot="1">
      <c r="A38" s="53" t="s">
        <v>72</v>
      </c>
      <c r="B38" s="42" t="s">
        <v>73</v>
      </c>
      <c r="C38" s="52">
        <f>+C39+C40+C41</f>
        <v>23652686</v>
      </c>
    </row>
    <row r="39" spans="1:3" s="28" customFormat="1" ht="12" customHeight="1">
      <c r="A39" s="44" t="s">
        <v>74</v>
      </c>
      <c r="B39" s="45" t="s">
        <v>75</v>
      </c>
      <c r="C39" s="46">
        <v>3148853</v>
      </c>
    </row>
    <row r="40" spans="1:3" s="28" customFormat="1" ht="12" customHeight="1">
      <c r="A40" s="44" t="s">
        <v>76</v>
      </c>
      <c r="B40" s="47" t="s">
        <v>77</v>
      </c>
      <c r="C40" s="50"/>
    </row>
    <row r="41" spans="1:3" s="37" customFormat="1" ht="12" customHeight="1" thickBot="1">
      <c r="A41" s="32" t="s">
        <v>78</v>
      </c>
      <c r="B41" s="48" t="s">
        <v>79</v>
      </c>
      <c r="C41" s="49">
        <v>20503833</v>
      </c>
    </row>
    <row r="42" spans="1:3" s="37" customFormat="1" ht="15" customHeight="1" thickBot="1">
      <c r="A42" s="53" t="s">
        <v>80</v>
      </c>
      <c r="B42" s="54" t="s">
        <v>81</v>
      </c>
      <c r="C42" s="55">
        <f>+C37+C38</f>
        <v>28754363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82</v>
      </c>
      <c r="C45" s="55"/>
    </row>
    <row r="46" spans="1:3" s="64" customFormat="1" ht="12" customHeight="1" thickBot="1">
      <c r="A46" s="41" t="s">
        <v>13</v>
      </c>
      <c r="B46" s="42" t="s">
        <v>83</v>
      </c>
      <c r="C46" s="27">
        <f>SUM(C47:C51)</f>
        <v>28754363</v>
      </c>
    </row>
    <row r="47" spans="1:3" ht="12" customHeight="1">
      <c r="A47" s="32" t="s">
        <v>15</v>
      </c>
      <c r="B47" s="39" t="s">
        <v>84</v>
      </c>
      <c r="C47" s="46">
        <f>481000+2215000</f>
        <v>2696000</v>
      </c>
    </row>
    <row r="48" spans="1:3" ht="12" customHeight="1">
      <c r="A48" s="32" t="s">
        <v>17</v>
      </c>
      <c r="B48" s="33" t="s">
        <v>85</v>
      </c>
      <c r="C48" s="40">
        <f>114000+461687</f>
        <v>575687</v>
      </c>
    </row>
    <row r="49" spans="1:3" ht="12" customHeight="1">
      <c r="A49" s="32" t="s">
        <v>19</v>
      </c>
      <c r="B49" s="33" t="s">
        <v>86</v>
      </c>
      <c r="C49" s="40">
        <f>324000+352000+137126+419550</f>
        <v>1232676</v>
      </c>
    </row>
    <row r="50" spans="1:3" ht="12" customHeight="1">
      <c r="A50" s="32" t="s">
        <v>21</v>
      </c>
      <c r="B50" s="33" t="s">
        <v>87</v>
      </c>
      <c r="C50" s="40">
        <v>24250000</v>
      </c>
    </row>
    <row r="51" spans="1:3" ht="12" customHeight="1" thickBot="1">
      <c r="A51" s="32" t="s">
        <v>23</v>
      </c>
      <c r="B51" s="33" t="s">
        <v>88</v>
      </c>
      <c r="C51" s="40"/>
    </row>
    <row r="52" spans="1:3" ht="12" customHeight="1" thickBot="1">
      <c r="A52" s="41" t="s">
        <v>37</v>
      </c>
      <c r="B52" s="42" t="s">
        <v>89</v>
      </c>
      <c r="C52" s="27">
        <f>SUM(C53:C55)</f>
        <v>0</v>
      </c>
    </row>
    <row r="53" spans="1:3" s="64" customFormat="1" ht="12" customHeight="1">
      <c r="A53" s="32" t="s">
        <v>39</v>
      </c>
      <c r="B53" s="39" t="s">
        <v>90</v>
      </c>
      <c r="C53" s="46"/>
    </row>
    <row r="54" spans="1:3" ht="12" customHeight="1">
      <c r="A54" s="32" t="s">
        <v>41</v>
      </c>
      <c r="B54" s="33" t="s">
        <v>91</v>
      </c>
      <c r="C54" s="40"/>
    </row>
    <row r="55" spans="1:3" ht="12" customHeight="1">
      <c r="A55" s="32" t="s">
        <v>43</v>
      </c>
      <c r="B55" s="33" t="s">
        <v>92</v>
      </c>
      <c r="C55" s="40"/>
    </row>
    <row r="56" spans="1:3" ht="12" customHeight="1" thickBot="1">
      <c r="A56" s="32" t="s">
        <v>45</v>
      </c>
      <c r="B56" s="33" t="s">
        <v>93</v>
      </c>
      <c r="C56" s="40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5" t="s">
        <v>95</v>
      </c>
      <c r="C58" s="66">
        <f>+C46+C52+C57</f>
        <v>28754363</v>
      </c>
    </row>
    <row r="59" spans="1:3" ht="15" customHeight="1" thickBot="1">
      <c r="C59" s="68"/>
    </row>
    <row r="60" spans="1:3" ht="14.25" customHeight="1" thickBot="1">
      <c r="A60" s="69" t="s">
        <v>96</v>
      </c>
      <c r="B60" s="70"/>
      <c r="C60" s="71"/>
    </row>
    <row r="61" spans="1:3" ht="13.5" thickBot="1">
      <c r="A61" s="69" t="s">
        <v>97</v>
      </c>
      <c r="B61" s="70"/>
      <c r="C61" s="7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&amp;R9.2.1. melléklet az 1/2018.(II.20.)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9.2.1. sz. mell</vt:lpstr>
      <vt:lpstr>'9.2.1. sz. mell'!Print_Titles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2018-02-27T07:19:24Z</dcterms:created>
  <dcterms:modified xsi:type="dcterms:W3CDTF">2018-02-27T07:19:25Z</dcterms:modified>
</cp:coreProperties>
</file>