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8"/>
  </bookViews>
  <sheets>
    <sheet name="Mérleg" sheetId="1" r:id="rId1"/>
    <sheet name="Bevételek" sheetId="2" r:id="rId2"/>
    <sheet name="Működési" sheetId="3" r:id="rId3"/>
    <sheet name="Cofogos" sheetId="4" r:id="rId4"/>
    <sheet name="Eszköz-forrás" sheetId="5" r:id="rId5"/>
    <sheet name="Eredménykimutatás" sheetId="6" r:id="rId6"/>
    <sheet name="Maradványkimutatás" sheetId="7" r:id="rId7"/>
    <sheet name="Pénzkészlet" sheetId="8" r:id="rId8"/>
    <sheet name="Vagyon" sheetId="9" r:id="rId9"/>
  </sheets>
  <definedNames>
    <definedName name="_xlnm._FilterDatabase" localSheetId="3" hidden="1">'Cofogos'!$A$1:$E$324</definedName>
    <definedName name="_xlnm.Print_Titles" localSheetId="3">'Cofogos'!$1:$1</definedName>
  </definedNames>
  <calcPr fullCalcOnLoad="1"/>
</workbook>
</file>

<file path=xl/sharedStrings.xml><?xml version="1.0" encoding="utf-8"?>
<sst xmlns="http://schemas.openxmlformats.org/spreadsheetml/2006/main" count="972" uniqueCount="777">
  <si>
    <t>Megnevezés</t>
  </si>
  <si>
    <t>Dologi kiadások</t>
  </si>
  <si>
    <t>Bevételek</t>
  </si>
  <si>
    <t>Pénzkészlet (eFt)</t>
  </si>
  <si>
    <t>Mérleg</t>
  </si>
  <si>
    <t>Kiadások Összesen</t>
  </si>
  <si>
    <t>Személyi juttatások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</si>
  <si>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</si>
  <si>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</si>
  <si>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</si>
  <si>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</si>
  <si>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</si>
  <si>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</si>
  <si>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</si>
  <si>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</si>
  <si>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</si>
  <si>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</si>
  <si>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</si>
  <si>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ezer Ft-ban</t>
  </si>
  <si>
    <t>Módosított</t>
  </si>
  <si>
    <t>(%)</t>
  </si>
  <si>
    <t>1.</t>
  </si>
  <si>
    <t>2.</t>
  </si>
  <si>
    <t>3.</t>
  </si>
  <si>
    <t xml:space="preserve">Bevételek Összesen </t>
  </si>
  <si>
    <t>Működési kiadások</t>
  </si>
  <si>
    <t>előirányzat</t>
  </si>
  <si>
    <t>Szociális hozzájárulási adó</t>
  </si>
  <si>
    <t>Költségvetési számla</t>
  </si>
  <si>
    <t>Házi pénztár</t>
  </si>
  <si>
    <t>Szakmai anyagok beszerzése</t>
  </si>
  <si>
    <t>Kiküldetések kiadásai</t>
  </si>
  <si>
    <t>Kamatkiadások</t>
  </si>
  <si>
    <t>Finanszírozási bevételek</t>
  </si>
  <si>
    <t>Vámosgyörk Községi Önkormányzat Képviselő-testületének</t>
  </si>
  <si>
    <t>Tulipán Óvoda</t>
  </si>
  <si>
    <t>Vásárolt élelmezés</t>
  </si>
  <si>
    <t>Karbantartási, kisjavítási szolgáltatások</t>
  </si>
  <si>
    <t>Egyéb dologi kiadások</t>
  </si>
  <si>
    <t>Működési bevételek</t>
  </si>
  <si>
    <t>Ellátási díjak</t>
  </si>
  <si>
    <t>Bevételek mindösszesen</t>
  </si>
  <si>
    <t>Szolgáltatások ellenértéke</t>
  </si>
  <si>
    <t>Jubileumi jutalom</t>
  </si>
  <si>
    <t>Ruházati költségtérítés</t>
  </si>
  <si>
    <t>Közlekedési költségtérítés</t>
  </si>
  <si>
    <t>Reprezentáció, üzleti ajándék</t>
  </si>
  <si>
    <t>Összesen</t>
  </si>
  <si>
    <t>Bérleti és lízingdíjak</t>
  </si>
  <si>
    <t>Szakmai tevékenységet segítő szolgáltatások</t>
  </si>
  <si>
    <t>Reklám- és propagandakiadások</t>
  </si>
  <si>
    <t>Béren kívüli juttatások</t>
  </si>
  <si>
    <t>Foglalkoztatottak egyéb személyi juttatásai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</si>
  <si>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</si>
  <si>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</si>
  <si>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</si>
  <si>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Munkaaókat terhelő járulékok</t>
  </si>
  <si>
    <t>Egészségügyi hozzájárulás</t>
  </si>
  <si>
    <t>Táppénz hozzájárulás</t>
  </si>
  <si>
    <t>Más járulék fizetési kötelezettség</t>
  </si>
  <si>
    <t>Fizetendő általános forgalmi adó</t>
  </si>
  <si>
    <t>Működési célú előzetesen felszámított áfa</t>
  </si>
  <si>
    <t>Mérleg (Eszközök - Források)</t>
  </si>
  <si>
    <t>Sor-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</si>
  <si>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</si>
  <si>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</si>
  <si>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</si>
  <si>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</si>
  <si>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</si>
  <si>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</si>
  <si>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</si>
  <si>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</si>
  <si>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</si>
  <si>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</si>
  <si>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</si>
  <si>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</si>
  <si>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</si>
  <si>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</si>
  <si>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</si>
  <si>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</si>
  <si>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</si>
  <si>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</si>
  <si>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</si>
  <si>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</si>
  <si>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</si>
  <si>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</si>
  <si>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</si>
  <si>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</si>
  <si>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</si>
  <si>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</si>
  <si>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</si>
  <si>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</si>
  <si>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</si>
  <si>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</si>
  <si>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</si>
  <si>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</si>
  <si>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</si>
  <si>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</si>
  <si>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</si>
  <si>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</si>
  <si>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</si>
  <si>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</si>
  <si>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</si>
  <si>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</si>
  <si>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</si>
  <si>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</si>
  <si>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</si>
  <si>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>Kötelezettség jellegű sajátos elszámolások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</si>
  <si>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</si>
  <si>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</si>
  <si>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</si>
  <si>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</si>
  <si>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</si>
  <si>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</si>
  <si>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</si>
  <si>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</si>
  <si>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</si>
  <si>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</si>
  <si>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</si>
  <si>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</si>
  <si>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</si>
  <si>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</si>
  <si>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</si>
  <si>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</si>
  <si>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II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</si>
  <si>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</si>
  <si>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</si>
  <si>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</si>
  <si>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</si>
  <si>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</si>
  <si>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</si>
  <si>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</si>
  <si>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</si>
  <si>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</si>
  <si>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IV</t>
  </si>
  <si>
    <t>Bérköltség</t>
  </si>
  <si>
    <t>Személyi jellegű egyéb kifizetések</t>
  </si>
  <si>
    <t>Bérjárulékok</t>
  </si>
  <si>
    <t>V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</si>
  <si>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</si>
  <si>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</si>
  <si>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</si>
  <si>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</si>
  <si>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</si>
  <si>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</si>
  <si>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Pénzügyi műveletek egyéb eredményszemléletű bevételei (&gt;=18a)</t>
  </si>
  <si>
    <t>VIII</t>
  </si>
  <si>
    <t>Fizetendő kamatok és kamatjellegű ráfordítások</t>
  </si>
  <si>
    <t>Részesedések, értékpapírok, pénzeszközök értékvesztése</t>
  </si>
  <si>
    <t>21a</t>
  </si>
  <si>
    <t>IX</t>
  </si>
  <si>
    <t>PÉNZÜGYI MŰVELETEK EREDMÉNYE (=VIII-IX)</t>
  </si>
  <si>
    <t>Felhalmozási célú támogatások eredményszemléletű bevételei</t>
  </si>
  <si>
    <t>Maradványkimutatás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</si>
  <si>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</si>
  <si>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</si>
  <si>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</si>
  <si>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</si>
  <si>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</si>
  <si>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</si>
  <si>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</si>
  <si>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</si>
  <si>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</si>
  <si>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</si>
  <si>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</si>
  <si>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</si>
  <si>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</si>
  <si>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</si>
  <si>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</si>
  <si>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</si>
  <si>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</si>
  <si>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</si>
  <si>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</si>
  <si>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Egyéb eredményszemléletű bevételek (=06+07+08+09)</t>
  </si>
  <si>
    <t>Anyagjellegű ráfordítások (=10+11+12+13)</t>
  </si>
  <si>
    <t>Személyi jellegű ráfordítások (=14+15+16)</t>
  </si>
  <si>
    <t>Részesedésből számrmazó eredményszemléletű bevételek</t>
  </si>
  <si>
    <t>Befektetett pénzügyi eszközökből származó eredményszemléletű bev.</t>
  </si>
  <si>
    <t>Egyéb kapott kamatok és kamatjellegű bevételek</t>
  </si>
  <si>
    <t>- ebből: lekötött bankbetétek árfolyamnyeresége</t>
  </si>
  <si>
    <t>- ebből: egyéb pénzeszközök árfolyamnyeresége</t>
  </si>
  <si>
    <t>21b</t>
  </si>
  <si>
    <t>Pénzügyi műveletek eredményszemléletű bevételei (=17+18+19+20+21)</t>
  </si>
  <si>
    <t>Részesedésekből származó ráfordítások, árfolyamveszteségek</t>
  </si>
  <si>
    <t>Befektetett pénzügyi eszközökből származó ráfordítások</t>
  </si>
  <si>
    <t>ebből - lekötött bankbetétek értékvesztése</t>
  </si>
  <si>
    <t>ebből - Kincstáron kívüli forint- és devizaszámlák értékvesztése</t>
  </si>
  <si>
    <t>Pénzügyi műveletek egyéb ráfordításai</t>
  </si>
  <si>
    <t>- ebből egyéb pénzeszközök árfolyamvesztesége</t>
  </si>
  <si>
    <t>- ebből lekötött bankbetétek árfolyamveszetsége</t>
  </si>
  <si>
    <t>25a</t>
  </si>
  <si>
    <t>25b</t>
  </si>
  <si>
    <t>26a</t>
  </si>
  <si>
    <t>26b</t>
  </si>
  <si>
    <t>Pénzügyi műveletek ráfordításai (=22+23+24+25+26)</t>
  </si>
  <si>
    <t>MÉRLEG SZERINTI EREDMÉNY (=±A±B)</t>
  </si>
  <si>
    <t>Vagyonkimutatás</t>
  </si>
  <si>
    <t>Bruttó</t>
  </si>
  <si>
    <t>Halmozott</t>
  </si>
  <si>
    <t xml:space="preserve">Nettó </t>
  </si>
  <si>
    <t>összeg</t>
  </si>
  <si>
    <t>é.cs</t>
  </si>
  <si>
    <t>2/a</t>
  </si>
  <si>
    <t>Ingatlanok</t>
  </si>
  <si>
    <t>2/b</t>
  </si>
  <si>
    <t>Gépek, berendezések</t>
  </si>
  <si>
    <t>Klíma</t>
  </si>
  <si>
    <t>Tárgyi eszközök összesen (2/a+2/b)</t>
  </si>
  <si>
    <t>Sor</t>
  </si>
  <si>
    <t>091110 Óvodai nevelés, ellátás szakmai feladatai</t>
  </si>
  <si>
    <t>096015 Gyermekétkeztetés köznevelési intézményben</t>
  </si>
  <si>
    <t>001</t>
  </si>
  <si>
    <t>Törvény szerinti illetmények, munkabérek</t>
  </si>
  <si>
    <t>002</t>
  </si>
  <si>
    <t>Normatív jutalmak</t>
  </si>
  <si>
    <t>003</t>
  </si>
  <si>
    <t>Céljuttatás, projektprémium</t>
  </si>
  <si>
    <t>004</t>
  </si>
  <si>
    <t>Készenléti, ügyeleti, helyettesítési díj, túlóra, túlszolgálat</t>
  </si>
  <si>
    <t>005</t>
  </si>
  <si>
    <t>Végkielégítés</t>
  </si>
  <si>
    <t>006</t>
  </si>
  <si>
    <t>007</t>
  </si>
  <si>
    <t>008</t>
  </si>
  <si>
    <t>009</t>
  </si>
  <si>
    <t>010</t>
  </si>
  <si>
    <t>Egyéb költségtérítések</t>
  </si>
  <si>
    <t>011</t>
  </si>
  <si>
    <t>Lakhatási támogatások</t>
  </si>
  <si>
    <t>012</t>
  </si>
  <si>
    <t>Szociális támogatások</t>
  </si>
  <si>
    <t>013</t>
  </si>
  <si>
    <t>Foglalkoztatottak egyéb személyi juttatásai (&gt;=14)</t>
  </si>
  <si>
    <t>014</t>
  </si>
  <si>
    <t>ebből:biztosítási díjak</t>
  </si>
  <si>
    <t>015</t>
  </si>
  <si>
    <t>Foglalkoztatottak személyi juttatásai (=01+…+13)</t>
  </si>
  <si>
    <t>016</t>
  </si>
  <si>
    <t>017</t>
  </si>
  <si>
    <t>018</t>
  </si>
  <si>
    <t>019</t>
  </si>
  <si>
    <t>Külső személyi juttatások (=16+17+18)</t>
  </si>
  <si>
    <t>020</t>
  </si>
  <si>
    <t>Személyi juttatások (=15+19)</t>
  </si>
  <si>
    <t>021</t>
  </si>
  <si>
    <t xml:space="preserve">Munkaadókat terhelő járulékok és szociális hozzájárulási adó (=22+…+28)                                                                          </t>
  </si>
  <si>
    <t>022</t>
  </si>
  <si>
    <t>ebből: szociális hozzájárulási adó</t>
  </si>
  <si>
    <t>023</t>
  </si>
  <si>
    <t>ebből: rehabilitációs hozzájárulás</t>
  </si>
  <si>
    <t>024</t>
  </si>
  <si>
    <t>ebből: korkedvezmény-biztosítási járulék</t>
  </si>
  <si>
    <t>025</t>
  </si>
  <si>
    <t>ebből: egészségügyi hozzájárulás</t>
  </si>
  <si>
    <t>026</t>
  </si>
  <si>
    <t>ebből: táppénz hozzájárulás</t>
  </si>
  <si>
    <t>027</t>
  </si>
  <si>
    <t>ebből: munkaadót a foglalkoztatottak részére történő kifizetésekkel kapcsolatban terhelő más járulék jellegű kötelezettségek</t>
  </si>
  <si>
    <t>028</t>
  </si>
  <si>
    <t>ebből: munkáltatót terhelő személyi jövedelemadó</t>
  </si>
  <si>
    <t>029</t>
  </si>
  <si>
    <t>030</t>
  </si>
  <si>
    <t>Üzemeltetési anyagok beszerzése</t>
  </si>
  <si>
    <t>031</t>
  </si>
  <si>
    <t>Árubeszerzés</t>
  </si>
  <si>
    <t>032</t>
  </si>
  <si>
    <t>Készletbeszerzés (=29+30+31)</t>
  </si>
  <si>
    <t>033</t>
  </si>
  <si>
    <t>Informatikai szolgáltatások igénybevétele</t>
  </si>
  <si>
    <t>034</t>
  </si>
  <si>
    <t>Egyéb kommunikációs szolgáltatások</t>
  </si>
  <si>
    <t>035</t>
  </si>
  <si>
    <t>Kommunikációs szolgáltatások (=33+34)</t>
  </si>
  <si>
    <t>036</t>
  </si>
  <si>
    <t>Közüzemi díjak</t>
  </si>
  <si>
    <t>037</t>
  </si>
  <si>
    <t>038</t>
  </si>
  <si>
    <t>Bérleti és lízing díjak (&gt;=39)</t>
  </si>
  <si>
    <t>039</t>
  </si>
  <si>
    <t>ebből: a közszféra és a magánszféra együttműködésén (PPP) alapuló szerződéses konstrukció</t>
  </si>
  <si>
    <t>040</t>
  </si>
  <si>
    <t>041</t>
  </si>
  <si>
    <t>Közvetített szolgáltatások  (&gt;=42)</t>
  </si>
  <si>
    <t>042</t>
  </si>
  <si>
    <t>ebből: államháztartáson belül</t>
  </si>
  <si>
    <t>043</t>
  </si>
  <si>
    <t xml:space="preserve">Szakmai tevékenységet segítő szolgáltatások </t>
  </si>
  <si>
    <t>044</t>
  </si>
  <si>
    <t xml:space="preserve">Egyéb szolgáltatások </t>
  </si>
  <si>
    <t>045</t>
  </si>
  <si>
    <t>Szolgáltatási kiadások (=36+37+38+40+41+43+44)</t>
  </si>
  <si>
    <t>046</t>
  </si>
  <si>
    <t>047</t>
  </si>
  <si>
    <t>048</t>
  </si>
  <si>
    <t>Kiküldetések, reklám- és propagandakiadások (=46+47)</t>
  </si>
  <si>
    <t>049</t>
  </si>
  <si>
    <t>Működési célú előzetesen felszámított általános forgalmi adó</t>
  </si>
  <si>
    <t>050</t>
  </si>
  <si>
    <t xml:space="preserve">Fizetendő általános forgalmi adó </t>
  </si>
  <si>
    <t>051</t>
  </si>
  <si>
    <t>Kamatkiadások (&gt;=52+53)</t>
  </si>
  <si>
    <t>052</t>
  </si>
  <si>
    <t>053</t>
  </si>
  <si>
    <t>ebből: fedezeti ügyletek kamatkiadásai</t>
  </si>
  <si>
    <t>054</t>
  </si>
  <si>
    <t>Egyéb pénzügyi műveletek kiadásai (&gt;=55+…+57)</t>
  </si>
  <si>
    <t>055</t>
  </si>
  <si>
    <t>ebből: valuta, deviza eszközök realizált árfolyamvesztesége</t>
  </si>
  <si>
    <t>056</t>
  </si>
  <si>
    <t>ebből: hitelviszonyt megtestesítő értékpapírok árfolyamkülönbözete</t>
  </si>
  <si>
    <t>057</t>
  </si>
  <si>
    <t>ebből: deviza kötelezettségek realizált árfolyamvesztesége</t>
  </si>
  <si>
    <t>058</t>
  </si>
  <si>
    <t>059</t>
  </si>
  <si>
    <t>Különféle befizetések és egyéb dologi kiadások (=49+50+51+54+58)</t>
  </si>
  <si>
    <t>060</t>
  </si>
  <si>
    <t>Dologi kiadások (=32+35+45+48+59)</t>
  </si>
  <si>
    <t>061</t>
  </si>
  <si>
    <t>Társadalombiztosítási ellátások</t>
  </si>
  <si>
    <t>062</t>
  </si>
  <si>
    <t>Családi támogatások (=63+…+73)</t>
  </si>
  <si>
    <t>063</t>
  </si>
  <si>
    <t>ebből: családi pótlék</t>
  </si>
  <si>
    <t>064</t>
  </si>
  <si>
    <t>ebből: anyasági támogatás</t>
  </si>
  <si>
    <t>065</t>
  </si>
  <si>
    <t>ebből: gyermekgondozási segély</t>
  </si>
  <si>
    <t>066</t>
  </si>
  <si>
    <t>ebből: gyermeknevelési támogatás</t>
  </si>
  <si>
    <t>067</t>
  </si>
  <si>
    <t>ebből: gyermekek születésével kapcsolatos szabadság megtérítése</t>
  </si>
  <si>
    <t>068</t>
  </si>
  <si>
    <t>ebből: életkezdési támogatás</t>
  </si>
  <si>
    <t>069</t>
  </si>
  <si>
    <t>ebből: otthonteremtési támogatás</t>
  </si>
  <si>
    <t>070</t>
  </si>
  <si>
    <t>ebből: gyermektartásdíj megelőlegezése</t>
  </si>
  <si>
    <t>071</t>
  </si>
  <si>
    <t>ebből: GYES-en és GYED-en lévők hallgatói hitelének célzott támogatása a Gyvt. 161/T. § (1) bekezdése szerinti támogatás kivételével</t>
  </si>
  <si>
    <t>072</t>
  </si>
  <si>
    <t>ebből: óvodáztatási támogatás [Gyvt. 20/C. §]</t>
  </si>
  <si>
    <t>073</t>
  </si>
  <si>
    <t xml:space="preserve">ebből:  az egyéb pénzbeli és természetbeni gyermekvédelmi támogatások </t>
  </si>
  <si>
    <t>074</t>
  </si>
  <si>
    <t>Pénzbeli kárpótlások, kártérítések</t>
  </si>
  <si>
    <t>075</t>
  </si>
  <si>
    <t>Betegséggel kapcsolatos (nem társadalombiztosítási) ellátások (=76+…+84)</t>
  </si>
  <si>
    <t>076</t>
  </si>
  <si>
    <t>ebből: kormányhivatalok által folyósított ápolási díj</t>
  </si>
  <si>
    <t>077</t>
  </si>
  <si>
    <t>ebből: fogyatékossági támogatás és vakok személyi járadéka</t>
  </si>
  <si>
    <t>078</t>
  </si>
  <si>
    <t>ebből: helyi megállapítású ápolási díj</t>
  </si>
  <si>
    <t>079</t>
  </si>
  <si>
    <t>ebből: mozgáskorlátozottak szerzési és átalakítási támogatása</t>
  </si>
  <si>
    <t>080</t>
  </si>
  <si>
    <t>ebből: megváltozott munkaképességűek illetve egészségkárosodottak kereset-kiegészítése</t>
  </si>
  <si>
    <t>081</t>
  </si>
  <si>
    <t>ebből: kormányhivatalok által folyósított közgyógyellátás [Szoctv.50.§ (1)-(2) bekezdése]</t>
  </si>
  <si>
    <t>082</t>
  </si>
  <si>
    <t>ebből: cukorbetegek támogatása</t>
  </si>
  <si>
    <t>083</t>
  </si>
  <si>
    <t xml:space="preserve">ebből: helyi megállapítású közgyógyellátás [Szoctv.50.§ (3) bekezdése] </t>
  </si>
  <si>
    <t>084</t>
  </si>
  <si>
    <t>ebből: egészségügyi szolgáltatási jogosultságra való jogosultság szociális rászorultság alapján [Szoctv. 54. §-a]</t>
  </si>
  <si>
    <t>085</t>
  </si>
  <si>
    <t>Foglalkoztatással, munkanélküliséggel kapcsolatos ellátások (=86+…+94)</t>
  </si>
  <si>
    <t>086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</si>
  <si>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</t>
  </si>
  <si>
    <t>087</t>
  </si>
  <si>
    <t>ebből: korhatár előtti ellátás és a fegyveres testületek volt tagjai szolgálati járandósága</t>
  </si>
  <si>
    <t>088</t>
  </si>
  <si>
    <t>ebből: munkáltatói befizetésből finanszírozott korengedményes nyugdíj</t>
  </si>
  <si>
    <t>089</t>
  </si>
  <si>
    <t>ebből: átmeneti bányászjáradék</t>
  </si>
  <si>
    <t>090</t>
  </si>
  <si>
    <t>ebből: szénjárandóság pénzbeli megváltása</t>
  </si>
  <si>
    <t>091</t>
  </si>
  <si>
    <t>ebből: mecseki bányászatban munkát végzők bányászati kereset-kiegészítése</t>
  </si>
  <si>
    <t>092</t>
  </si>
  <si>
    <t>ebből: mezőgazdasági járadék</t>
  </si>
  <si>
    <t>093</t>
  </si>
  <si>
    <t>ebből: foglalkoztatást helyettesítő támogatás [Szoctv. 35. § (1) bek.]</t>
  </si>
  <si>
    <t>094</t>
  </si>
  <si>
    <t xml:space="preserve">ebből: polgármesterek korhatár előtti ellátása </t>
  </si>
  <si>
    <t>095</t>
  </si>
  <si>
    <t>Lakhatással kapcsolatos ellátások (=96+…+101)</t>
  </si>
  <si>
    <t>096</t>
  </si>
  <si>
    <t>ebből: hozzájárulás a lakossági energiaköltségekhez</t>
  </si>
  <si>
    <t>097</t>
  </si>
  <si>
    <t>ebből: lakbértámogatás</t>
  </si>
  <si>
    <t>098</t>
  </si>
  <si>
    <t xml:space="preserve">ebből: lakásfenntartási támogatás [Szoctv. 38. § (1) bek. a) és b) pontok] </t>
  </si>
  <si>
    <t>099</t>
  </si>
  <si>
    <t>ebből: adósságcsökkentési támogatás [Szoctv. 55/A. § 1. bek. b) pont]</t>
  </si>
  <si>
    <t>100</t>
  </si>
  <si>
    <t>ebből: természetben nyújtott lakásfenntartási támogatás [Szoctv. 47.§ (1) bek. b) pont]</t>
  </si>
  <si>
    <t>101</t>
  </si>
  <si>
    <t>ebből: adósságkezelési szolgáltatás keretében gáz-vagy áram fogyasztást mérő készülék biztosítása [Szoctv. 55/A. § (3) bek.]</t>
  </si>
  <si>
    <t>102</t>
  </si>
  <si>
    <t>Intézményi ellátottak pénzbeli juttatásai (&gt;=103+104)</t>
  </si>
  <si>
    <t>103</t>
  </si>
  <si>
    <t>ebből: állami gondozottak pénzbeli juttatásai</t>
  </si>
  <si>
    <t>104</t>
  </si>
  <si>
    <t>ebből: oktatásban résztvevők pénzbeli juttatásai</t>
  </si>
  <si>
    <t>105</t>
  </si>
  <si>
    <t>Egyéb nem intézményi ellátások (&gt;=106+…+130)</t>
  </si>
  <si>
    <t>106</t>
  </si>
  <si>
    <t>ebből: házastársi pótlék</t>
  </si>
  <si>
    <t>107</t>
  </si>
  <si>
    <t>ebből: Hadigondozottak Közalapítványát terhelő hadigondozotti ellátások</t>
  </si>
  <si>
    <t>108</t>
  </si>
  <si>
    <t>ebből: tudományos fokozattal rendelkezők nyugdíjkiegészítése</t>
  </si>
  <si>
    <t>109</t>
  </si>
  <si>
    <t>ebből:nemzeti gondozotti ellátások</t>
  </si>
  <si>
    <t>110</t>
  </si>
  <si>
    <t>ebből: nemzeti helytállásért pótlék</t>
  </si>
  <si>
    <t>111</t>
  </si>
  <si>
    <t>ebből: egyes nyugdíjjogi hátrányok enyhítése miatti (közszolgálati idő után járó) nyugdíj-kiegészítés</t>
  </si>
  <si>
    <t>112</t>
  </si>
  <si>
    <t>ebből: egyes, tartós időtartamú szabadságelvonást elszenvedettek részére járó juttatás</t>
  </si>
  <si>
    <t>113</t>
  </si>
  <si>
    <t>ebből: a Nemzet Színésze címet viselő színészek havi életjáradéka, művészeti nyugdíjsegélyek, balettművészeti életjáradék</t>
  </si>
  <si>
    <t>114</t>
  </si>
  <si>
    <t>ebből: az elhunyt akadémikusok hozzátartozóinak folyósított özvegyi- és árvaellátás</t>
  </si>
  <si>
    <t>115</t>
  </si>
  <si>
    <t>ebből: a Nemzet Sportolója címmel járó járadék, olimpiai járadék, idős sportolók szociális támogatása</t>
  </si>
  <si>
    <t>116</t>
  </si>
  <si>
    <t>ebből: életjáradék termőföldért</t>
  </si>
  <si>
    <t>117</t>
  </si>
  <si>
    <t>ebből: Bevándorlási és Állampolgársági Hivatal által folyósított ellátások</t>
  </si>
  <si>
    <t>118</t>
  </si>
  <si>
    <t>ebből: szépkorúak jubileumi juttatása</t>
  </si>
  <si>
    <t>119</t>
  </si>
  <si>
    <t>ebből: időskorúak járadéka [Szoctv. 32/B. § (1) bekezdése]</t>
  </si>
  <si>
    <t>120</t>
  </si>
  <si>
    <t>ebből: rendszeres szociális segély [Szoctv. 37. § (1) bek. a) - d) pontja]</t>
  </si>
  <si>
    <t>121</t>
  </si>
  <si>
    <t>ebből: önkormányzati segély [Szoctv. 45.§]</t>
  </si>
  <si>
    <t>122</t>
  </si>
  <si>
    <t>ebből: egyéb, az önkormányzat rendeletében megállapított juttatás</t>
  </si>
  <si>
    <t>123</t>
  </si>
  <si>
    <t>ebből: természetben nyújtott rendszeres szociális segély [Szoctv. 47.§ (1) bekezdés a) pontja]</t>
  </si>
  <si>
    <t>124</t>
  </si>
  <si>
    <t>ebből: természetben nyújtott önkormányzati segély [Szoctv. 47. § (1) bekezdés c) pontja],</t>
  </si>
  <si>
    <t>125</t>
  </si>
  <si>
    <t>ebből: köztemetés [Szoctv. 48.§]</t>
  </si>
  <si>
    <t>126</t>
  </si>
  <si>
    <t>ebből: rászorultságtól függo normatív kedvezmények [Gyvt. 151. § (5) bekezdése]</t>
  </si>
  <si>
    <t>127</t>
  </si>
  <si>
    <t>ebből: önkormányzat által saját hatáskörben (nem szociális és gyermekvédelmi előírások alapján) adott pénzügyi ellátás</t>
  </si>
  <si>
    <t>128</t>
  </si>
  <si>
    <t>ebből: önkormányzat által saját hatáskörben (nem szociális és gyermekvédelmi előírások alapján) adott természetbeni ellátás</t>
  </si>
  <si>
    <t>129</t>
  </si>
  <si>
    <t>ebből: települési támogatás [Szoctv. 45.§]</t>
  </si>
  <si>
    <t>130</t>
  </si>
  <si>
    <t>ebből: egészségkárosodási és gyermekfelügyeleti támogatás [Szoctv. 37.§ (1) bekezdés a) és b) pontja]</t>
  </si>
  <si>
    <t>131</t>
  </si>
  <si>
    <t>Ellátottak pénzbeli juttatásai (=61+62+74+75+85+95+102+105)</t>
  </si>
  <si>
    <t>132</t>
  </si>
  <si>
    <t>Nemzetközi kötelezettségek (&gt;=133)</t>
  </si>
  <si>
    <t>133</t>
  </si>
  <si>
    <t>ebből: Európai Unió</t>
  </si>
  <si>
    <t>134</t>
  </si>
  <si>
    <t>A helyi önkormányzatok előző évi elszámolásából származó kiadások</t>
  </si>
  <si>
    <t>135</t>
  </si>
  <si>
    <t>A helyi önkormányzatok törvényi előíráson alapuló befizetései</t>
  </si>
  <si>
    <t>136</t>
  </si>
  <si>
    <t>Egyéb elvonások, befizetések</t>
  </si>
  <si>
    <t>137</t>
  </si>
  <si>
    <t>Elvonások és befizetések (=134+135+136)</t>
  </si>
  <si>
    <t>138</t>
  </si>
  <si>
    <t>Működési célú garancia- és kezességvállalásból származó kifizetés államháztartáson belülre</t>
  </si>
  <si>
    <t>139</t>
  </si>
  <si>
    <t>Működési célú visszatérítendő támogatások, kölcsönök nyújtása államháztartáson belülre (=140+…+149)</t>
  </si>
  <si>
    <t>140</t>
  </si>
  <si>
    <t>ebből: központi költségvetési szervek</t>
  </si>
  <si>
    <t>141</t>
  </si>
  <si>
    <t>ebből: központi kezelésű előirányzatok</t>
  </si>
  <si>
    <t>142</t>
  </si>
  <si>
    <t>ebből: fejezeti kezelésű előirányzatok EU-s programokra és azok hazai társfinanszírozása</t>
  </si>
  <si>
    <t>143</t>
  </si>
  <si>
    <t>ebből: egyéb fejezeti kezelésű előirányzatok</t>
  </si>
  <si>
    <t>144</t>
  </si>
  <si>
    <t>ebből: társadalombiztosítás pénzügyi alapjai</t>
  </si>
  <si>
    <t>145</t>
  </si>
  <si>
    <t>ebből: elkülönített állami pénzalapok</t>
  </si>
  <si>
    <t>146</t>
  </si>
  <si>
    <t>ebből: helyi önkormányzatok és költségvetési szerveik</t>
  </si>
  <si>
    <t>147</t>
  </si>
  <si>
    <t>ebből: társulások és költségvetési szerveik</t>
  </si>
  <si>
    <t>148</t>
  </si>
  <si>
    <t>ebből: nemzetiségi önkormányzatok és költségvetési szerveik</t>
  </si>
  <si>
    <t>149</t>
  </si>
  <si>
    <t>ebből: térségi fejlesztési tanácsok és költségvetési szerveik</t>
  </si>
  <si>
    <t>150</t>
  </si>
  <si>
    <t>Működési célú visszatérítendő támogatások, kölcsönök törlesztése államháztartáson belülre (=151+…+160)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</si>
  <si>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</si>
  <si>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</si>
  <si>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</si>
  <si>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</si>
  <si>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</si>
  <si>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</si>
  <si>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</si>
  <si>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</si>
  <si>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</si>
  <si>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</si>
  <si>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</si>
  <si>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Egyéb működési célú támogatások államháztartáson belülre (=162+…+171)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</si>
  <si>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</si>
  <si>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</si>
  <si>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</si>
  <si>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</si>
  <si>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</si>
  <si>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</si>
  <si>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</si>
  <si>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</si>
  <si>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</si>
  <si>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</si>
  <si>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</si>
  <si>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Működési célú garancia- és kezességvállalásból származó kifizetés államháztartáson kívülre (&gt;=173)</t>
  </si>
  <si>
    <t>173</t>
  </si>
  <si>
    <t>ebből: állami vagy önkormányzati tulajdonban lévő gazdasági társaságok tartozásai miatti kifizetések</t>
  </si>
  <si>
    <t>174</t>
  </si>
  <si>
    <t>Működési célú visszatérítendő támogatások, kölcsönök nyújtása államháztartáson kívülre (=175+…+185)</t>
  </si>
  <si>
    <t>175</t>
  </si>
  <si>
    <t>ebből: egyházi jogi személyek</t>
  </si>
  <si>
    <t>176</t>
  </si>
  <si>
    <t>ebből: nonprofit gazdasági társaságok</t>
  </si>
  <si>
    <t>177</t>
  </si>
  <si>
    <t>ebből: egyéb civil szervezetek</t>
  </si>
  <si>
    <t>178</t>
  </si>
  <si>
    <t>ebből: háztartások</t>
  </si>
  <si>
    <t>179</t>
  </si>
  <si>
    <t>ebből: pénzügyi vállalkozások</t>
  </si>
  <si>
    <t>180</t>
  </si>
  <si>
    <t>ebből: állami többségi tulajdonú nem pénzügyi vállalkozások</t>
  </si>
  <si>
    <t>181</t>
  </si>
  <si>
    <t>ebből:önkormányzati többségi tulajdonú nem pénzügyi vállalkozások</t>
  </si>
  <si>
    <t>182</t>
  </si>
  <si>
    <t>ebből: egyéb vállalkozások</t>
  </si>
  <si>
    <t>183</t>
  </si>
  <si>
    <t xml:space="preserve">ebből: Európai Unió </t>
  </si>
  <si>
    <t>184</t>
  </si>
  <si>
    <t>ebből: kormányok és nemzetközi szervezetek</t>
  </si>
  <si>
    <t>185</t>
  </si>
  <si>
    <t>ebből: egyéb külföldiek</t>
  </si>
  <si>
    <t>186</t>
  </si>
  <si>
    <t>Árkiegészítések, ártámogatások</t>
  </si>
  <si>
    <t>187</t>
  </si>
  <si>
    <t>Kamattámogatások</t>
  </si>
  <si>
    <t>188</t>
  </si>
  <si>
    <t>Működési célú támogatások az Európai Uniónak</t>
  </si>
  <si>
    <t>189</t>
  </si>
  <si>
    <t>Egyéb működési célú támogatások államháztartáson kívülre (=190+…+199)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</si>
  <si>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</si>
  <si>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</si>
  <si>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</si>
  <si>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</si>
  <si>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</si>
  <si>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</si>
  <si>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</si>
  <si>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</si>
  <si>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</si>
  <si>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</si>
  <si>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</si>
  <si>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Tartalékok</t>
  </si>
  <si>
    <t>201</t>
  </si>
  <si>
    <t>Egyéb működési célú kiadások (=132+137+138+139+150+161+172+174+186+187+188+189+200)</t>
  </si>
  <si>
    <t>202</t>
  </si>
  <si>
    <t>Immateriális javak beszerzése, létesítése</t>
  </si>
  <si>
    <t>203</t>
  </si>
  <si>
    <t>Ingatlanok beszerzése, létesítése (&gt;=204)</t>
  </si>
  <si>
    <t>204</t>
  </si>
  <si>
    <t>ebből: termőföld-vásárlás kiadásai</t>
  </si>
  <si>
    <t>205</t>
  </si>
  <si>
    <t>Informatikai eszközök beszerzése, létesítése</t>
  </si>
  <si>
    <t>206</t>
  </si>
  <si>
    <t>Egyéb tárgyi eszközök beszerzése, létesítése</t>
  </si>
  <si>
    <t>207</t>
  </si>
  <si>
    <t>Részesedések beszerzése</t>
  </si>
  <si>
    <t>208</t>
  </si>
  <si>
    <t>Meglévő részesedések növeléséhez kapcsolódó kiadások</t>
  </si>
  <si>
    <t>209</t>
  </si>
  <si>
    <t>Beruházási célú előzetesen felszámított általános forgalmi adó</t>
  </si>
  <si>
    <t>210</t>
  </si>
  <si>
    <t>Beruházások (=202+203+205+…+209)</t>
  </si>
  <si>
    <t>211</t>
  </si>
  <si>
    <t>Ingatlanok felújítása</t>
  </si>
  <si>
    <t>212</t>
  </si>
  <si>
    <t>Informatikai eszközök felújítása</t>
  </si>
  <si>
    <t>213</t>
  </si>
  <si>
    <t xml:space="preserve">Egyéb tárgyi eszközök felújítása </t>
  </si>
  <si>
    <t>214</t>
  </si>
  <si>
    <t>Felújítási célú előzetesen felszámított általános forgalmi adó</t>
  </si>
  <si>
    <t>215</t>
  </si>
  <si>
    <t>Felújítások (=211+...+214)</t>
  </si>
  <si>
    <t>216</t>
  </si>
  <si>
    <t>Felhalmozási célú garancia- és kezességvállalásból származó kifizetés államháztartáson belülre</t>
  </si>
  <si>
    <t>217</t>
  </si>
  <si>
    <t>Felhalmozási célú visszatérítendő támogatások, kölcsönök nyújtása államháztartáson belülre (=218+…+227)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</si>
  <si>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</si>
  <si>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</si>
  <si>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</si>
  <si>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</si>
  <si>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</si>
  <si>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</si>
  <si>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</si>
  <si>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</si>
  <si>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</si>
  <si>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</si>
  <si>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</si>
  <si>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Felhalmozási célú visszatérítendő támogatások, kölcsönök törlesztése államháztartáson belülre (=229+…+238)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</si>
  <si>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</si>
  <si>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</si>
  <si>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</si>
  <si>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</si>
  <si>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</si>
  <si>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</si>
  <si>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</si>
  <si>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</si>
  <si>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</si>
  <si>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</si>
  <si>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</si>
  <si>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Egyéb felhalmozási célú támogatások államháztartáson belülre (=240+…+249)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</si>
  <si>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</si>
  <si>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</si>
  <si>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</si>
  <si>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</si>
  <si>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</si>
  <si>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</si>
  <si>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</si>
  <si>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</si>
  <si>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</si>
  <si>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</si>
  <si>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</si>
  <si>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Felhalmozási célú garancia- és kezességvállalásból származó kifizetés államháztartáson kívülre (&gt;=251)</t>
  </si>
  <si>
    <t>251</t>
  </si>
  <si>
    <t>252</t>
  </si>
  <si>
    <t>Felhalmozási célú visszatérítendő támogatások, kölcsönök nyújtása államháztartáson kívülre (=253+…+263)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</si>
  <si>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</si>
  <si>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</si>
  <si>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</si>
  <si>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</si>
  <si>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</si>
  <si>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</si>
  <si>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</si>
  <si>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</si>
  <si>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</si>
  <si>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</si>
  <si>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</si>
  <si>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</si>
  <si>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Lakástámogatás</t>
  </si>
  <si>
    <t>265</t>
  </si>
  <si>
    <t>Felhalmozási célú támogatások az Európai Uniónak</t>
  </si>
  <si>
    <t>266</t>
  </si>
  <si>
    <t>Egyéb felhalmozási célú támogatások államháztartáson kívülre (=267+…+276)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</si>
  <si>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</si>
  <si>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</si>
  <si>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</si>
  <si>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</si>
  <si>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</si>
  <si>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</si>
  <si>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</si>
  <si>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</si>
  <si>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</si>
  <si>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</si>
  <si>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</si>
  <si>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Egyéb felhalmozási célú kiadások (=216+217+228+239+250+252+264+265+266)</t>
  </si>
  <si>
    <t>278</t>
  </si>
  <si>
    <t>Költségvetési kiadások (=20+21+60+131+201+210+215+277)</t>
  </si>
  <si>
    <t>279</t>
  </si>
  <si>
    <t>Hosszú lejáratú hitelek, kölcsönök törlesztése pénzügyi vállalkozásnak (&gt;=280)</t>
  </si>
  <si>
    <t>280</t>
  </si>
  <si>
    <t>ebből: fedezeti ügyletek nettó kiadásai</t>
  </si>
  <si>
    <t>281</t>
  </si>
  <si>
    <t>Likviditási célú hitelek, kölcsönök törlesztése pénzügyi vállalkozásnak</t>
  </si>
  <si>
    <t>282</t>
  </si>
  <si>
    <t>Rövid lejáratú hitelek, kölcsönök törlesztése  (&gt;=283)</t>
  </si>
  <si>
    <t>283</t>
  </si>
  <si>
    <t>284</t>
  </si>
  <si>
    <t>Hitel-, kölcsöntörlesztés államháztartáson kívülre (=279+281+282)</t>
  </si>
  <si>
    <t>285</t>
  </si>
  <si>
    <t>Forgatási célú belföldi értékpapírok vásárlása (&gt;=286+287)</t>
  </si>
  <si>
    <t>286</t>
  </si>
  <si>
    <t>ebből: befektetési jegyek</t>
  </si>
  <si>
    <t>287</t>
  </si>
  <si>
    <t>ebből: kárpótlási jegyek</t>
  </si>
  <si>
    <t>288</t>
  </si>
  <si>
    <t>Befektetési célú belföldi értékpapírok vásárlása</t>
  </si>
  <si>
    <t>289</t>
  </si>
  <si>
    <t>Kincstárjegyek beváltása</t>
  </si>
  <si>
    <t>290</t>
  </si>
  <si>
    <t>Éven belüli lejáratú belföldi értékpapírok beváltása (&gt;=291+292+293)</t>
  </si>
  <si>
    <t>291</t>
  </si>
  <si>
    <t>292</t>
  </si>
  <si>
    <t>293</t>
  </si>
  <si>
    <t>294</t>
  </si>
  <si>
    <t>Belföldi kötvények beváltása</t>
  </si>
  <si>
    <t>295</t>
  </si>
  <si>
    <t>Éven túli lejáratú belföldi értékpapírok beváltása (&gt;=296)</t>
  </si>
  <si>
    <t>296</t>
  </si>
  <si>
    <t>297</t>
  </si>
  <si>
    <t>Belföldi értékpapírok kiadásai (=285+288+289+290+294+295)</t>
  </si>
  <si>
    <t>298</t>
  </si>
  <si>
    <t>Államháztartáson belüli megelőlegezések folyósítása</t>
  </si>
  <si>
    <t>299</t>
  </si>
  <si>
    <t>Államháztartáson belüli megelőlegezések visszafizetése</t>
  </si>
  <si>
    <t>300</t>
  </si>
  <si>
    <t>Központi, irányító szervi támogatások folyósítása</t>
  </si>
  <si>
    <t>301</t>
  </si>
  <si>
    <t>Pénzeszközök lekötött bankbetétként elhelyezése</t>
  </si>
  <si>
    <t>302</t>
  </si>
  <si>
    <t>Pénzügyi lízing kiadásai</t>
  </si>
  <si>
    <t>303</t>
  </si>
  <si>
    <t>Központi költségvetés sajátos finanszírozási kiadásai</t>
  </si>
  <si>
    <t>304</t>
  </si>
  <si>
    <t>Hosszú lejáratú tulajdonosi kölcsönök kiadásai</t>
  </si>
  <si>
    <t>305</t>
  </si>
  <si>
    <t>Rövid lejáratú tulajdonosi kölcsönök kiadásai</t>
  </si>
  <si>
    <t>306</t>
  </si>
  <si>
    <t>Tulajdonosi kölcsönök kiadásai (=304+305)</t>
  </si>
  <si>
    <t>307</t>
  </si>
  <si>
    <t>Belföldi finanszírozás kiadásai (=284+297+…+303+306)</t>
  </si>
  <si>
    <t>308</t>
  </si>
  <si>
    <t>Forgatási célú külföldi értékpapírok vásárlása</t>
  </si>
  <si>
    <t>309</t>
  </si>
  <si>
    <t>Befektetési célú külföldi értékpapírok vásárlása</t>
  </si>
  <si>
    <t>310</t>
  </si>
  <si>
    <t>Külföldi értékpapírok beváltása (&gt;=311)</t>
  </si>
  <si>
    <t>311</t>
  </si>
  <si>
    <t>312</t>
  </si>
  <si>
    <t>Hitelek, kölcsönök törlesztése külföldi kormányoknak és nemzetközi szervezeteknek</t>
  </si>
  <si>
    <t>313</t>
  </si>
  <si>
    <t>Hitelek, kölcsönök törlesztése külföldi pénzintézeteknek (&gt;=314)</t>
  </si>
  <si>
    <t>314</t>
  </si>
  <si>
    <t>315</t>
  </si>
  <si>
    <t>Külföldi finanszírozás kiadásai (=308+309+310+312+313)</t>
  </si>
  <si>
    <t>316</t>
  </si>
  <si>
    <t>Adóssághoz nem kapcsolódó származékos ügyletek kiadásai</t>
  </si>
  <si>
    <t>317</t>
  </si>
  <si>
    <t>Váltókiadások</t>
  </si>
  <si>
    <t>318</t>
  </si>
  <si>
    <t>Finanszírozási kiadások (=307+315+316+317)</t>
  </si>
  <si>
    <t>319</t>
  </si>
  <si>
    <t>Kiadások összesen (=278+318)</t>
  </si>
  <si>
    <t>320</t>
  </si>
  <si>
    <t>Kapacitásmutató 1. [68/2013. (XII.29.)NGM r. 6. § (2) bek.]</t>
  </si>
  <si>
    <t>321</t>
  </si>
  <si>
    <t>Kapacitásmutató 2. [68/2013. (XII.29.)NGM r. 6. § (2) bek.]</t>
  </si>
  <si>
    <t>322</t>
  </si>
  <si>
    <t>Feladatmutató [68/2013. (XII.29.)NGM r. 6. § (1) bek.]</t>
  </si>
  <si>
    <t>323</t>
  </si>
  <si>
    <t>Teljesítménymutató [68/2013. (XII.29.)NGM r. 6. § (1) bek.]</t>
  </si>
  <si>
    <t>Előző év költségvetési maradvány igénybev.</t>
  </si>
  <si>
    <t>Inormatikai szolgáltatások igénybevétele</t>
  </si>
  <si>
    <t xml:space="preserve">Egyéb kommunikációs szolgáltatások </t>
  </si>
  <si>
    <t>Közevtített szolgáltatások</t>
  </si>
  <si>
    <t>Egyéb szolgáltatások</t>
  </si>
  <si>
    <t>Egyéb bevételek</t>
  </si>
  <si>
    <t>Kiszámlázott általános forgalmi adó</t>
  </si>
  <si>
    <t xml:space="preserve">Központi, irányítószervi támogatás </t>
  </si>
  <si>
    <t>Egyéb 0-ra írt tárgyi eszközök</t>
  </si>
  <si>
    <t>2019. évi költségvetési beszámolója</t>
  </si>
  <si>
    <t>Bevétel 2019. évi előirányzat (eFt)</t>
  </si>
  <si>
    <t>Kiadás 2019. évi előirányzat (eFt)</t>
  </si>
  <si>
    <t>2019. évi költségvetés ibeszámolója</t>
  </si>
  <si>
    <t>2019. évi</t>
  </si>
  <si>
    <t>Nyitó Pénzkészlet (2019.01.01.)</t>
  </si>
  <si>
    <t>36. melléklet a 4/2020 (VII.16) Önkormányzati rendelethez</t>
  </si>
  <si>
    <t>37. melléklet a 4/2020 (VII.16) Önkormányzati rendelethez</t>
  </si>
  <si>
    <t>38. melléklet a 4/2020 (VII.16) Önkormányzati rendelethez</t>
  </si>
  <si>
    <t>40. melléklet a 4/2020 (VII.16) Önkormányzati rendelethez</t>
  </si>
  <si>
    <t>41. melléklet a 4/2020 (VII.16) Önkormányzati rendelethez</t>
  </si>
  <si>
    <t>42. melléklet a 4/2020 (VII.16) Önkormányzati rendelethez</t>
  </si>
  <si>
    <t>43. melléklet a 4/2020 (VII.16) Önkormányzati rendelethez</t>
  </si>
  <si>
    <t>44. melléklet a 4/2020 (VII.16) Önkormányzati rendelethez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</si>
</sst>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#?/?"/>
    <numFmt numFmtId="172" formatCode="#??/??"/>
    <numFmt numFmtId="173" formatCode="m/d/yy"/>
    <numFmt numFmtId="174" formatCode="d\-mmm\-yy"/>
    <numFmt numFmtId="175" formatCode="d\-mmm"/>
    <numFmt numFmtId="176" formatCode="mmm\-yy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040E]#,##0\ &quot;Ft&quot;"/>
    <numFmt numFmtId="187" formatCode="#,###"/>
    <numFmt numFmtId="188" formatCode="#"/>
    <numFmt numFmtId="189" formatCode="_-* #,##0\ _F_t_-;\-* #,##0\ _F_t_-;_-* &quot;-&quot;??\ _F_t_-;_-@_-"/>
    <numFmt numFmtId="190" formatCode="&quot;Igen&quot;;&quot;Igen&quot;;&quot;Nem&quot;"/>
    <numFmt numFmtId="191" formatCode="&quot;Igaz&quot;;&quot;Igaz&quot;;&quot;Hamis&quot;"/>
    <numFmt numFmtId="192" formatCode="&quot;Be&quot;;&quot;Be&quot;;&quot;Ki&quot;"/>
    <numFmt numFmtId="193" formatCode="#,##0.0"/>
    <numFmt numFmtId="194" formatCode="#,###__;\-#,###__"/>
    <numFmt numFmtId="195" formatCode="00"/>
    <numFmt numFmtId="196" formatCode="#,###\ _F_t;\-#,###\ _F_t"/>
    <numFmt numFmtId="197" formatCode="#,###__"/>
    <numFmt numFmtId="198" formatCode="_-* #,##0.0\ _F_t_-;\-* #,##0.0\ _F_t_-;_-* &quot;-&quot;??\ _F_t_-;_-@_-"/>
    <numFmt numFmtId="199" formatCode="[$€-2]\ #\ ##,000_);[Red]\([$€-2]\ #\ ##,000\)"/>
    <numFmt numFmtId="200" formatCode="#,##0.00\ &quot;Ft&quot;"/>
    <numFmt numFmtId="201" formatCode="#,##0.000"/>
    <numFmt numFmtId="202" formatCode="_(\$#,##0_);\(\$#,##0\)"/>
    <numFmt numFmtId="203" formatCode="_(\$#,##0_);[Red]\(\$#,##0\)"/>
    <numFmt numFmtId="204" formatCode="_(\$#,##0.00_);\(\$#,##0.00\)"/>
    <numFmt numFmtId="205" formatCode="_(\$#,##0.00_);[Red]\(\$#,##0.00\)"/>
  </numFmts>
  <fonts count="45">
    <font>
      <sz val="10"/>
      <name val="Arial CE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sz val="13"/>
      <name val="Times Roman"/>
      <family val="1"/>
    </font>
    <font>
      <b/>
      <sz val="13"/>
      <name val="Times Roman"/>
      <family val="0"/>
    </font>
    <font>
      <b/>
      <i/>
      <sz val="13"/>
      <name val="Times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22" borderId="0" applyNumberFormat="0" applyBorder="0" applyAlignment="0" applyProtection="0"/>
    <xf numFmtId="0" fontId="23" fillId="6" borderId="0" applyNumberFormat="0" applyBorder="0" applyAlignment="0" applyProtection="0"/>
    <xf numFmtId="0" fontId="25" fillId="1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1" fillId="8" borderId="7" applyNumberFormat="0" applyFont="0" applyAlignment="0" applyProtection="0"/>
    <xf numFmtId="0" fontId="23" fillId="24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21" borderId="0" applyNumberFormat="0" applyBorder="0" applyAlignment="0" applyProtection="0"/>
    <xf numFmtId="0" fontId="23" fillId="2" borderId="0" applyNumberFormat="0" applyBorder="0" applyAlignment="0" applyProtection="0"/>
    <xf numFmtId="0" fontId="23" fillId="1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34" fillId="9" borderId="0" applyNumberFormat="0" applyBorder="0" applyAlignment="0" applyProtection="0"/>
    <xf numFmtId="0" fontId="35" fillId="31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39" fillId="16" borderId="0" applyNumberFormat="0" applyBorder="0" applyAlignment="0" applyProtection="0"/>
    <xf numFmtId="0" fontId="40" fillId="31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6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vertical="center" wrapText="1" shrinkToFi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0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Alignment="1">
      <alignment/>
    </xf>
    <xf numFmtId="49" fontId="13" fillId="0" borderId="12" xfId="98" applyNumberFormat="1" applyFont="1" applyBorder="1" applyAlignment="1">
      <alignment horizontal="left" vertical="center" wrapText="1" shrinkToFit="1"/>
      <protection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/>
    </xf>
    <xf numFmtId="4" fontId="16" fillId="0" borderId="12" xfId="0" applyNumberFormat="1" applyFont="1" applyBorder="1" applyAlignment="1">
      <alignment/>
    </xf>
    <xf numFmtId="0" fontId="15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0" fontId="17" fillId="0" borderId="13" xfId="0" applyFont="1" applyBorder="1" applyAlignment="1">
      <alignment/>
    </xf>
    <xf numFmtId="3" fontId="17" fillId="0" borderId="13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0" fontId="6" fillId="0" borderId="11" xfId="97" applyFont="1" applyBorder="1">
      <alignment/>
      <protection/>
    </xf>
    <xf numFmtId="49" fontId="13" fillId="0" borderId="10" xfId="98" applyNumberFormat="1" applyFont="1" applyBorder="1" applyAlignment="1">
      <alignment horizontal="left" vertical="center" wrapText="1" shrinkToFit="1"/>
      <protection/>
    </xf>
    <xf numFmtId="49" fontId="6" fillId="0" borderId="11" xfId="97" applyNumberFormat="1" applyFont="1" applyBorder="1" applyAlignment="1">
      <alignment vertical="center" wrapText="1" shrinkToFit="1"/>
      <protection/>
    </xf>
    <xf numFmtId="49" fontId="6" fillId="0" borderId="11" xfId="98" applyNumberFormat="1" applyFont="1" applyBorder="1" applyAlignment="1">
      <alignment horizontal="left" vertical="center" wrapText="1" shrinkToFit="1"/>
      <protection/>
    </xf>
    <xf numFmtId="0" fontId="17" fillId="0" borderId="13" xfId="96" applyFont="1" applyBorder="1">
      <alignment/>
      <protection/>
    </xf>
    <xf numFmtId="3" fontId="6" fillId="0" borderId="11" xfId="96" applyNumberFormat="1" applyFont="1" applyBorder="1">
      <alignment/>
      <protection/>
    </xf>
    <xf numFmtId="3" fontId="13" fillId="0" borderId="12" xfId="96" applyNumberFormat="1" applyFont="1" applyBorder="1">
      <alignment/>
      <protection/>
    </xf>
    <xf numFmtId="3" fontId="13" fillId="0" borderId="10" xfId="96" applyNumberFormat="1" applyFont="1" applyBorder="1">
      <alignment/>
      <protection/>
    </xf>
    <xf numFmtId="0" fontId="8" fillId="0" borderId="13" xfId="0" applyFont="1" applyBorder="1" applyAlignment="1">
      <alignment/>
    </xf>
    <xf numFmtId="3" fontId="17" fillId="0" borderId="13" xfId="96" applyNumberFormat="1" applyFont="1" applyBorder="1">
      <alignment/>
      <protection/>
    </xf>
    <xf numFmtId="3" fontId="13" fillId="0" borderId="12" xfId="0" applyNumberFormat="1" applyFont="1" applyBorder="1" applyAlignment="1">
      <alignment/>
    </xf>
    <xf numFmtId="2" fontId="19" fillId="0" borderId="12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 wrapText="1" shrinkToFit="1"/>
    </xf>
    <xf numFmtId="3" fontId="13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3" fontId="13" fillId="0" borderId="12" xfId="0" applyNumberFormat="1" applyFont="1" applyBorder="1" applyAlignment="1">
      <alignment vertical="center" wrapText="1" shrinkToFit="1"/>
    </xf>
    <xf numFmtId="49" fontId="13" fillId="0" borderId="12" xfId="98" applyNumberFormat="1" applyFont="1" applyBorder="1" applyAlignment="1">
      <alignment horizontal="left" vertical="center"/>
      <protection/>
    </xf>
    <xf numFmtId="2" fontId="18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left" vertical="center" wrapText="1" shrinkToFit="1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1" fontId="13" fillId="0" borderId="25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0" fontId="41" fillId="0" borderId="13" xfId="0" applyFont="1" applyBorder="1" applyAlignment="1">
      <alignment horizontal="center"/>
    </xf>
    <xf numFmtId="49" fontId="41" fillId="0" borderId="13" xfId="0" applyNumberFormat="1" applyFont="1" applyBorder="1" applyAlignment="1">
      <alignment horizontal="left" vertical="center" wrapText="1" shrinkToFit="1"/>
    </xf>
    <xf numFmtId="3" fontId="41" fillId="0" borderId="24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 vertical="center" wrapText="1" shrinkToFit="1"/>
    </xf>
    <xf numFmtId="0" fontId="1" fillId="0" borderId="26" xfId="0" applyFont="1" applyBorder="1" applyAlignment="1">
      <alignment/>
    </xf>
    <xf numFmtId="0" fontId="6" fillId="0" borderId="24" xfId="0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center" wrapText="1" shrinkToFit="1"/>
    </xf>
    <xf numFmtId="0" fontId="6" fillId="0" borderId="26" xfId="0" applyFont="1" applyBorder="1" applyAlignment="1">
      <alignment/>
    </xf>
    <xf numFmtId="0" fontId="1" fillId="0" borderId="0" xfId="101" applyFont="1" applyAlignment="1">
      <alignment horizontal="center"/>
      <protection/>
    </xf>
    <xf numFmtId="0" fontId="1" fillId="0" borderId="0" xfId="101" applyFont="1" applyAlignment="1">
      <alignment horizontal="right"/>
      <protection/>
    </xf>
    <xf numFmtId="0" fontId="1" fillId="0" borderId="0" xfId="101" applyFont="1">
      <alignment/>
      <protection/>
    </xf>
    <xf numFmtId="0" fontId="8" fillId="0" borderId="0" xfId="101" applyFont="1">
      <alignment/>
      <protection/>
    </xf>
    <xf numFmtId="0" fontId="1" fillId="0" borderId="11" xfId="101" applyFont="1" applyBorder="1" applyAlignment="1">
      <alignment horizontal="center"/>
      <protection/>
    </xf>
    <xf numFmtId="0" fontId="1" fillId="0" borderId="10" xfId="101" applyFont="1" applyBorder="1" applyAlignment="1">
      <alignment horizontal="center"/>
      <protection/>
    </xf>
    <xf numFmtId="0" fontId="1" fillId="0" borderId="11" xfId="96" applyFont="1" applyBorder="1" applyAlignment="1">
      <alignment horizontal="center"/>
      <protection/>
    </xf>
    <xf numFmtId="3" fontId="6" fillId="0" borderId="11" xfId="100" applyFont="1" applyBorder="1" applyAlignment="1">
      <alignment horizontal="left"/>
      <protection/>
    </xf>
    <xf numFmtId="3" fontId="6" fillId="0" borderId="11" xfId="101" applyNumberFormat="1" applyFont="1" applyBorder="1">
      <alignment/>
      <protection/>
    </xf>
    <xf numFmtId="0" fontId="1" fillId="0" borderId="10" xfId="96" applyFont="1" applyBorder="1" applyAlignment="1">
      <alignment horizontal="center"/>
      <protection/>
    </xf>
    <xf numFmtId="3" fontId="1" fillId="0" borderId="10" xfId="100" applyBorder="1" applyAlignment="1">
      <alignment horizontal="left"/>
      <protection/>
    </xf>
    <xf numFmtId="3" fontId="1" fillId="0" borderId="10" xfId="101" applyNumberFormat="1" applyFont="1" applyBorder="1">
      <alignment/>
      <protection/>
    </xf>
    <xf numFmtId="0" fontId="1" fillId="0" borderId="12" xfId="96" applyFont="1" applyBorder="1" applyAlignment="1">
      <alignment horizontal="center"/>
      <protection/>
    </xf>
    <xf numFmtId="0" fontId="6" fillId="0" borderId="12" xfId="96" applyFont="1" applyBorder="1">
      <alignment/>
      <protection/>
    </xf>
    <xf numFmtId="3" fontId="6" fillId="0" borderId="12" xfId="101" applyNumberFormat="1" applyFont="1" applyBorder="1">
      <alignment/>
      <protection/>
    </xf>
    <xf numFmtId="0" fontId="1" fillId="0" borderId="12" xfId="96" applyFont="1" applyBorder="1">
      <alignment/>
      <protection/>
    </xf>
    <xf numFmtId="3" fontId="1" fillId="0" borderId="12" xfId="101" applyNumberFormat="1" applyFont="1" applyBorder="1">
      <alignment/>
      <protection/>
    </xf>
    <xf numFmtId="0" fontId="6" fillId="0" borderId="11" xfId="96" applyFont="1" applyBorder="1">
      <alignment/>
      <protection/>
    </xf>
    <xf numFmtId="3" fontId="1" fillId="0" borderId="12" xfId="100" applyBorder="1">
      <alignment/>
      <protection/>
    </xf>
    <xf numFmtId="0" fontId="6" fillId="0" borderId="13" xfId="96" applyFont="1" applyBorder="1" applyAlignment="1">
      <alignment horizontal="center"/>
      <protection/>
    </xf>
    <xf numFmtId="0" fontId="6" fillId="0" borderId="13" xfId="96" applyFont="1" applyBorder="1">
      <alignment/>
      <protection/>
    </xf>
    <xf numFmtId="3" fontId="6" fillId="0" borderId="13" xfId="101" applyNumberFormat="1" applyFont="1" applyBorder="1">
      <alignment/>
      <protection/>
    </xf>
    <xf numFmtId="0" fontId="8" fillId="0" borderId="0" xfId="101" applyFont="1" applyAlignment="1">
      <alignment horizontal="center"/>
      <protection/>
    </xf>
    <xf numFmtId="0" fontId="24" fillId="31" borderId="0" xfId="0" applyFont="1" applyFill="1" applyAlignment="1">
      <alignment/>
    </xf>
    <xf numFmtId="3" fontId="24" fillId="31" borderId="0" xfId="0" applyNumberFormat="1" applyFont="1" applyFill="1" applyAlignment="1">
      <alignment/>
    </xf>
    <xf numFmtId="0" fontId="24" fillId="14" borderId="13" xfId="99" applyFill="1" applyBorder="1" applyAlignment="1">
      <alignment horizontal="center" vertical="center" wrapText="1"/>
      <protection/>
    </xf>
    <xf numFmtId="0" fontId="24" fillId="0" borderId="0" xfId="99">
      <alignment/>
      <protection/>
    </xf>
    <xf numFmtId="0" fontId="24" fillId="31" borderId="13" xfId="99" applyFill="1" applyBorder="1">
      <alignment/>
      <protection/>
    </xf>
    <xf numFmtId="3" fontId="24" fillId="31" borderId="13" xfId="99" applyNumberFormat="1" applyFill="1" applyBorder="1">
      <alignment/>
      <protection/>
    </xf>
    <xf numFmtId="0" fontId="37" fillId="31" borderId="13" xfId="99" applyFont="1" applyFill="1" applyBorder="1">
      <alignment/>
      <protection/>
    </xf>
    <xf numFmtId="3" fontId="37" fillId="31" borderId="13" xfId="99" applyNumberFormat="1" applyFont="1" applyFill="1" applyBorder="1">
      <alignment/>
      <protection/>
    </xf>
    <xf numFmtId="0" fontId="37" fillId="0" borderId="0" xfId="99" applyFont="1">
      <alignment/>
      <protection/>
    </xf>
    <xf numFmtId="0" fontId="42" fillId="31" borderId="13" xfId="99" applyFont="1" applyFill="1" applyBorder="1">
      <alignment/>
      <protection/>
    </xf>
    <xf numFmtId="3" fontId="42" fillId="31" borderId="13" xfId="99" applyNumberFormat="1" applyFont="1" applyFill="1" applyBorder="1">
      <alignment/>
      <protection/>
    </xf>
    <xf numFmtId="0" fontId="42" fillId="0" borderId="0" xfId="99" applyFont="1">
      <alignment/>
      <protection/>
    </xf>
    <xf numFmtId="0" fontId="24" fillId="31" borderId="0" xfId="99" applyFill="1">
      <alignment/>
      <protection/>
    </xf>
    <xf numFmtId="3" fontId="24" fillId="31" borderId="0" xfId="99" applyNumberFormat="1" applyFill="1">
      <alignment/>
      <protection/>
    </xf>
    <xf numFmtId="3" fontId="24" fillId="0" borderId="0" xfId="99" applyNumberForma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" fontId="13" fillId="0" borderId="2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101" applyFont="1" applyAlignment="1">
      <alignment horizontal="center"/>
      <protection/>
    </xf>
    <xf numFmtId="0" fontId="1" fillId="0" borderId="0" xfId="101" applyFont="1" applyAlignment="1">
      <alignment horizontal="right"/>
      <protection/>
    </xf>
  </cellXfs>
  <cellStyles count="95">
    <cellStyle name="Normal" xfId="0"/>
    <cellStyle name="1. jelölőszín�" xfId="15"/>
    <cellStyle name="2. jelölőszín�" xfId="16"/>
    <cellStyle name="20% - 1. jelölőszín�" xfId="17"/>
    <cellStyle name="20% - 1. jelölőszín_Vagyon" xfId="18"/>
    <cellStyle name="20% - 1. jelölőszín�_VÁMOSGYÖRK ÖNK. 2015. évi beszámoló" xfId="19"/>
    <cellStyle name="20% - 2. jelölőszín�" xfId="20"/>
    <cellStyle name="20% - 2. jelölőszín_Vagyon" xfId="21"/>
    <cellStyle name="20% - 2. jelölőszín�_VÁMOSGYÖRK ÖNK. 2015. évi beszámoló" xfId="22"/>
    <cellStyle name="20% - 3. jelölőszín�" xfId="23"/>
    <cellStyle name="20% - 3. jelölőszín_Vagyon" xfId="24"/>
    <cellStyle name="20% - 3. jelölőszín�_VÁMOSGYÖRK ÖNK. 2015. évi beszámoló" xfId="25"/>
    <cellStyle name="20% - 4. jelölőszín�" xfId="26"/>
    <cellStyle name="20% - 4. jelölőszín_Vagyon" xfId="27"/>
    <cellStyle name="20% - 4. jelölőszín�_VÁMOSGYÖRK ÖNK. 2015. évi beszámoló" xfId="28"/>
    <cellStyle name="20% - 5. jelölőszín�" xfId="29"/>
    <cellStyle name="20% - 6. jelölőszín�" xfId="30"/>
    <cellStyle name="20% - 6. jelölőszín_Vagyon" xfId="31"/>
    <cellStyle name="20% - 6. jelölőszín�_VÁMOSGYÖRK ÖNK. 2015. évi beszámoló" xfId="32"/>
    <cellStyle name="3. jelölőszín�" xfId="33"/>
    <cellStyle name="4. jelölőszín�" xfId="34"/>
    <cellStyle name="40% - 1. jelölőszín�" xfId="35"/>
    <cellStyle name="40% - 1. jelölőszín_Vagyon" xfId="36"/>
    <cellStyle name="40% - 1. jelölőszín�_VÁMOSGYÖRK ÖNK. 2015. évi beszámoló" xfId="37"/>
    <cellStyle name="40% - 2. jelölőszín�" xfId="38"/>
    <cellStyle name="40% - 3. jelölőszín�" xfId="39"/>
    <cellStyle name="40% - 3. jelölőszín_Vagyon" xfId="40"/>
    <cellStyle name="40% - 3. jelölőszín�_VÁMOSGYÖRK ÖNK. 2015. évi beszámoló" xfId="41"/>
    <cellStyle name="40% - 4. jelölőszín�" xfId="42"/>
    <cellStyle name="40% - 4. jelölőszín_Vagyon" xfId="43"/>
    <cellStyle name="40% - 4. jelölőszín�_VÁMOSGYÖRK ÖNK. 2015. évi beszámoló" xfId="44"/>
    <cellStyle name="40% - 5. jelölőszín�" xfId="45"/>
    <cellStyle name="40% - 6. jelölőszín�" xfId="46"/>
    <cellStyle name="40% - 6. jelölőszín_Vagyon" xfId="47"/>
    <cellStyle name="40% - 6. jelölőszín�_VÁMOSGYÖRK ÖNK. 2015. évi beszámoló" xfId="48"/>
    <cellStyle name="5. jelölőszín�" xfId="49"/>
    <cellStyle name="6. jelölőszín�" xfId="50"/>
    <cellStyle name="60% - 1. jelölőszín�" xfId="51"/>
    <cellStyle name="60% - 1. jelölőszín_Vagyon" xfId="52"/>
    <cellStyle name="60% - 1. jelölőszín�_VÁMOSGYÖRK ÖNK. 2015. évi beszámoló" xfId="53"/>
    <cellStyle name="60% - 2. jelölőszín�" xfId="54"/>
    <cellStyle name="60% - 3. jelölőszín�" xfId="55"/>
    <cellStyle name="60% - 3. jelölőszín_Vagyon" xfId="56"/>
    <cellStyle name="60% - 3. jelölőszín�_VÁMOSGYÖRK ÖNK. 2015. évi beszámoló" xfId="57"/>
    <cellStyle name="60% - 4. jelölőszín�" xfId="58"/>
    <cellStyle name="60% - 4. jelölőszín_Vagyon" xfId="59"/>
    <cellStyle name="60% - 4. jelölőszín�_VÁMOSGYÖRK ÖNK. 2015. évi beszámoló" xfId="60"/>
    <cellStyle name="60% - 5. jelölőszín�" xfId="61"/>
    <cellStyle name="60% - 6. jelölőszín�" xfId="62"/>
    <cellStyle name="60% - 6. jelölőszín_Vagyon" xfId="63"/>
    <cellStyle name="60% - 6. jelölőszín�_VÁMOSGYÖRK ÖNK. 2015. évi beszámoló" xfId="64"/>
    <cellStyle name="Bevitel" xfId="65"/>
    <cellStyle name="Cím" xfId="66"/>
    <cellStyle name="Címsor 1" xfId="67"/>
    <cellStyle name="Címsor 2" xfId="68"/>
    <cellStyle name="Címsor 3" xfId="69"/>
    <cellStyle name="Címsor 4" xfId="70"/>
    <cellStyle name="Ellenőrzőcella�" xfId="71"/>
    <cellStyle name="Comma" xfId="72"/>
    <cellStyle name="Comma [0]" xfId="73"/>
    <cellStyle name="Ezres 2" xfId="74"/>
    <cellStyle name="Ezres 3" xfId="75"/>
    <cellStyle name="Figyelmeztetés" xfId="76"/>
    <cellStyle name="Hyperlink" xfId="77"/>
    <cellStyle name="Hivatkozott cella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elölőszín 1" xfId="86"/>
    <cellStyle name="Jelölőszín 2" xfId="87"/>
    <cellStyle name="Jelölőszín 3" xfId="88"/>
    <cellStyle name="Jelölőszín 4" xfId="89"/>
    <cellStyle name="Jelölőszín 5" xfId="90"/>
    <cellStyle name="Jelölőszín 6" xfId="91"/>
    <cellStyle name="Jó" xfId="92"/>
    <cellStyle name="Kimenet" xfId="93"/>
    <cellStyle name="Followed Hyperlink" xfId="94"/>
    <cellStyle name="Magyarázó szöveg" xfId="95"/>
    <cellStyle name="Normál_Intézmények költségvetése 2012- végleges" xfId="96"/>
    <cellStyle name="Normál_Költségvetés - Visznei ovi 2016" xfId="97"/>
    <cellStyle name="Normál_Munka1" xfId="98"/>
    <cellStyle name="Normál_Ovi - COFOG" xfId="99"/>
    <cellStyle name="Normál_Tárgyi eszköz" xfId="100"/>
    <cellStyle name="Normál_VÁMOSGYÖRK ÖNK. 2015. évi beszámoló" xfId="101"/>
    <cellStyle name="Összesen" xfId="102"/>
    <cellStyle name="Currency" xfId="103"/>
    <cellStyle name="Currency [0]" xfId="104"/>
    <cellStyle name="Rossz" xfId="105"/>
    <cellStyle name="Semleges" xfId="106"/>
    <cellStyle name="Számítás" xfId="107"/>
    <cellStyle name="Percent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.75390625" style="34" customWidth="1"/>
    <col min="2" max="2" width="37.75390625" style="34" customWidth="1"/>
    <col min="3" max="6" width="10.75390625" style="34" customWidth="1"/>
    <col min="7" max="7" width="37.75390625" style="34" customWidth="1"/>
    <col min="8" max="11" width="10.75390625" style="34" customWidth="1"/>
    <col min="12" max="16384" width="9.125" style="34" customWidth="1"/>
  </cols>
  <sheetData>
    <row r="1" spans="1:17" ht="15.75">
      <c r="A1" s="1"/>
      <c r="B1" s="1"/>
      <c r="C1" s="1"/>
      <c r="D1" s="1"/>
      <c r="E1" s="1"/>
      <c r="F1" s="2"/>
      <c r="G1" s="185" t="s">
        <v>769</v>
      </c>
      <c r="H1" s="185"/>
      <c r="I1" s="185"/>
      <c r="J1" s="185"/>
      <c r="K1" s="185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86" t="s">
        <v>34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"/>
      <c r="M4" s="1"/>
      <c r="N4" s="1"/>
      <c r="O4" s="1"/>
      <c r="P4" s="1"/>
      <c r="Q4" s="1"/>
    </row>
    <row r="5" spans="1:17" ht="15.75">
      <c r="A5" s="186" t="s">
        <v>763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"/>
      <c r="M5" s="1"/>
      <c r="N5" s="1"/>
      <c r="O5" s="1"/>
      <c r="P5" s="1"/>
      <c r="Q5" s="1"/>
    </row>
    <row r="6" spans="1:17" ht="15.75">
      <c r="A6" s="186" t="s">
        <v>35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"/>
      <c r="M6" s="1"/>
      <c r="N6" s="1"/>
      <c r="O6" s="1"/>
      <c r="P6" s="1"/>
      <c r="Q6" s="1"/>
    </row>
    <row r="7" spans="1:17" ht="15.75">
      <c r="A7" s="186" t="s">
        <v>4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"/>
      <c r="M7" s="1"/>
      <c r="N7" s="1"/>
      <c r="O7" s="1"/>
      <c r="P7" s="1"/>
      <c r="Q7" s="1"/>
    </row>
    <row r="8" spans="1:17" ht="15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18</v>
      </c>
      <c r="L9" s="1"/>
      <c r="M9" s="1"/>
      <c r="N9" s="1"/>
      <c r="O9" s="1"/>
      <c r="P9" s="1"/>
      <c r="Q9" s="1"/>
    </row>
    <row r="10" spans="1:17" ht="19.5" customHeight="1">
      <c r="A10" s="35"/>
      <c r="B10" s="36" t="s">
        <v>764</v>
      </c>
      <c r="C10" s="18" t="s">
        <v>8</v>
      </c>
      <c r="D10" s="18" t="s">
        <v>9</v>
      </c>
      <c r="E10" s="18" t="s">
        <v>7</v>
      </c>
      <c r="F10" s="18" t="s">
        <v>7</v>
      </c>
      <c r="G10" s="36" t="s">
        <v>765</v>
      </c>
      <c r="H10" s="18" t="s">
        <v>8</v>
      </c>
      <c r="I10" s="18" t="s">
        <v>9</v>
      </c>
      <c r="J10" s="18" t="s">
        <v>7</v>
      </c>
      <c r="K10" s="18" t="s">
        <v>7</v>
      </c>
      <c r="L10" s="1"/>
      <c r="M10" s="1"/>
      <c r="N10" s="1"/>
      <c r="O10" s="1"/>
      <c r="P10" s="1"/>
      <c r="Q10" s="1"/>
    </row>
    <row r="11" spans="1:17" ht="19.5" customHeight="1">
      <c r="A11" s="37"/>
      <c r="B11" s="38"/>
      <c r="C11" s="39" t="s">
        <v>10</v>
      </c>
      <c r="D11" s="39" t="s">
        <v>10</v>
      </c>
      <c r="E11" s="39"/>
      <c r="F11" s="39" t="s">
        <v>11</v>
      </c>
      <c r="G11" s="38"/>
      <c r="H11" s="39" t="s">
        <v>10</v>
      </c>
      <c r="I11" s="39" t="s">
        <v>10</v>
      </c>
      <c r="J11" s="39"/>
      <c r="K11" s="39" t="s">
        <v>11</v>
      </c>
      <c r="L11" s="1"/>
      <c r="M11" s="1"/>
      <c r="N11" s="1"/>
      <c r="O11" s="1"/>
      <c r="P11" s="1"/>
      <c r="Q11" s="1"/>
    </row>
    <row r="12" spans="1:17" ht="15.75">
      <c r="A12" s="36">
        <v>1</v>
      </c>
      <c r="B12" s="35" t="s">
        <v>39</v>
      </c>
      <c r="C12" s="26">
        <f>Bevételek!C17</f>
        <v>762</v>
      </c>
      <c r="D12" s="26">
        <f>Bevételek!D17</f>
        <v>624</v>
      </c>
      <c r="E12" s="26">
        <f>Bevételek!E17</f>
        <v>624</v>
      </c>
      <c r="F12" s="40">
        <f>(E12/D12)*100</f>
        <v>100</v>
      </c>
      <c r="G12" s="41" t="s">
        <v>25</v>
      </c>
      <c r="H12" s="42">
        <f>Működési!C48</f>
        <v>37835</v>
      </c>
      <c r="I12" s="42">
        <f>Működési!D48</f>
        <v>33405</v>
      </c>
      <c r="J12" s="42">
        <f>Működési!E48</f>
        <v>33405</v>
      </c>
      <c r="K12" s="43">
        <f>(J12/I12)*100</f>
        <v>100</v>
      </c>
      <c r="L12" s="1"/>
      <c r="M12" s="1"/>
      <c r="N12" s="1"/>
      <c r="O12" s="1"/>
      <c r="P12" s="1"/>
      <c r="Q12" s="1"/>
    </row>
    <row r="13" spans="1:17" ht="15.75">
      <c r="A13" s="44">
        <v>2</v>
      </c>
      <c r="B13" s="8" t="s">
        <v>33</v>
      </c>
      <c r="C13" s="12">
        <f>Bevételek!C22</f>
        <v>37073</v>
      </c>
      <c r="D13" s="12">
        <f>Bevételek!D22</f>
        <v>32781</v>
      </c>
      <c r="E13" s="12">
        <f>Bevételek!E22</f>
        <v>32746</v>
      </c>
      <c r="F13" s="45">
        <f>(E13/D13)*100</f>
        <v>99.89323083493488</v>
      </c>
      <c r="G13" s="46"/>
      <c r="H13" s="47"/>
      <c r="I13" s="47"/>
      <c r="J13" s="47"/>
      <c r="K13" s="48"/>
      <c r="L13" s="1"/>
      <c r="M13" s="1"/>
      <c r="N13" s="1"/>
      <c r="O13" s="1"/>
      <c r="P13" s="1"/>
      <c r="Q13" s="1"/>
    </row>
    <row r="14" spans="1:17" ht="17.25">
      <c r="A14" s="89"/>
      <c r="B14" s="90" t="s">
        <v>24</v>
      </c>
      <c r="C14" s="91">
        <f>C12+C13</f>
        <v>37835</v>
      </c>
      <c r="D14" s="91">
        <f>D12+D13</f>
        <v>33405</v>
      </c>
      <c r="E14" s="91">
        <f>E12+E13</f>
        <v>33370</v>
      </c>
      <c r="F14" s="92">
        <f>(E14/D14)*100</f>
        <v>99.89522526567879</v>
      </c>
      <c r="G14" s="90" t="s">
        <v>5</v>
      </c>
      <c r="H14" s="91">
        <f>SUM(H12:H13)</f>
        <v>37835</v>
      </c>
      <c r="I14" s="91">
        <f>SUM(I12:I13)</f>
        <v>33405</v>
      </c>
      <c r="J14" s="91">
        <f>SUM(J12:J13)</f>
        <v>33405</v>
      </c>
      <c r="K14" s="88">
        <f>(J14/I14)*100</f>
        <v>100</v>
      </c>
      <c r="L14" s="1"/>
      <c r="M14" s="1"/>
      <c r="N14" s="1"/>
      <c r="O14" s="1"/>
      <c r="P14" s="1"/>
      <c r="Q14" s="1"/>
    </row>
    <row r="15" spans="1:17" ht="15.75">
      <c r="A15" s="1"/>
      <c r="B15" s="1"/>
      <c r="C15" s="22"/>
      <c r="D15" s="22"/>
      <c r="E15" s="22"/>
      <c r="F15" s="32"/>
      <c r="G15" s="32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"/>
      <c r="B16" s="49"/>
      <c r="C16" s="22"/>
      <c r="D16" s="22"/>
      <c r="E16" s="22"/>
      <c r="F16" s="1"/>
      <c r="G16" s="1"/>
      <c r="H16" s="22"/>
      <c r="I16" s="22"/>
      <c r="J16" s="22"/>
      <c r="K16" s="1"/>
      <c r="L16" s="1"/>
      <c r="M16" s="1"/>
      <c r="N16" s="1"/>
      <c r="O16" s="1"/>
      <c r="P16" s="1"/>
      <c r="Q16" s="1"/>
    </row>
    <row r="17" spans="1:17" ht="15.75">
      <c r="A17" s="1"/>
      <c r="B17" s="49"/>
      <c r="C17" s="22"/>
      <c r="D17" s="22"/>
      <c r="E17" s="2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"/>
      <c r="B18" s="1"/>
      <c r="C18" s="22"/>
      <c r="D18" s="22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22"/>
      <c r="D19" s="22"/>
      <c r="E19" s="2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49"/>
      <c r="C20" s="22"/>
      <c r="D20" s="22"/>
      <c r="E20" s="2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22"/>
      <c r="D21" s="22"/>
      <c r="E21" s="2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22"/>
      <c r="D22" s="22"/>
      <c r="E22" s="2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49"/>
      <c r="C23" s="22"/>
      <c r="D23" s="22"/>
      <c r="E23" s="2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22"/>
      <c r="D24" s="22"/>
      <c r="E24" s="2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22"/>
      <c r="D25" s="22"/>
      <c r="E25" s="2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22"/>
      <c r="D26" s="22"/>
      <c r="E26" s="2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49"/>
      <c r="C27" s="22"/>
      <c r="D27" s="22"/>
      <c r="E27" s="2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22"/>
      <c r="D28" s="22"/>
      <c r="E28" s="2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49"/>
      <c r="C30" s="22"/>
      <c r="D30" s="22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22"/>
      <c r="D31" s="22"/>
      <c r="E31" s="2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1"/>
      <c r="B32" s="1"/>
      <c r="C32" s="22"/>
      <c r="D32" s="22"/>
      <c r="E32" s="2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1"/>
      <c r="B33" s="49"/>
      <c r="C33" s="22"/>
      <c r="D33" s="22"/>
      <c r="E33" s="2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16"/>
      <c r="B34" s="16"/>
      <c r="C34" s="30"/>
      <c r="D34" s="30"/>
      <c r="E34" s="30"/>
      <c r="F34" s="16"/>
      <c r="G34" s="16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8:17" ht="15.75"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1"/>
      <c r="B36" s="1"/>
      <c r="C36" s="22"/>
      <c r="D36" s="22"/>
      <c r="E36" s="2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1"/>
      <c r="B37" s="1"/>
      <c r="C37" s="22"/>
      <c r="D37" s="22"/>
      <c r="E37" s="2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1"/>
      <c r="B38" s="1"/>
      <c r="C38" s="22"/>
      <c r="D38" s="22"/>
      <c r="E38" s="2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1"/>
      <c r="B39" s="1"/>
      <c r="C39" s="22"/>
      <c r="D39" s="22"/>
      <c r="E39" s="2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6:17" ht="15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1"/>
      <c r="B41" s="1"/>
      <c r="C41" s="22"/>
      <c r="D41" s="22"/>
      <c r="E41" s="2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1"/>
      <c r="B42" s="1"/>
      <c r="C42" s="22"/>
      <c r="D42" s="22"/>
      <c r="E42" s="2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1"/>
      <c r="B43" s="1"/>
      <c r="C43" s="22"/>
      <c r="D43" s="22"/>
      <c r="E43" s="2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6:17" ht="15.7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1"/>
      <c r="B45" s="1"/>
      <c r="C45" s="22"/>
      <c r="D45" s="22"/>
      <c r="E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1"/>
      <c r="B46" s="1"/>
      <c r="C46" s="22"/>
      <c r="D46" s="22"/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6:17" ht="15.7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1"/>
      <c r="B48" s="49"/>
      <c r="C48" s="22"/>
      <c r="D48" s="22"/>
      <c r="E48" s="2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1"/>
      <c r="B49" s="1"/>
      <c r="C49" s="22"/>
      <c r="D49" s="22"/>
      <c r="E49" s="2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1"/>
      <c r="B50" s="1"/>
      <c r="C50" s="22"/>
      <c r="D50" s="22"/>
      <c r="E50" s="2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6:17" ht="15.7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1"/>
      <c r="B52" s="1"/>
      <c r="C52" s="22"/>
      <c r="D52" s="22"/>
      <c r="E52" s="2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1"/>
      <c r="B53" s="1"/>
      <c r="C53" s="22"/>
      <c r="D53" s="22"/>
      <c r="E53" s="2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6:17" ht="15.7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1"/>
      <c r="B55" s="1"/>
      <c r="C55" s="22"/>
      <c r="D55" s="22"/>
      <c r="E55" s="2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6:17" ht="15.7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1"/>
      <c r="B57" s="50"/>
      <c r="C57" s="51"/>
      <c r="D57" s="51"/>
      <c r="E57" s="5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1" sqref="B1:F1"/>
    </sheetView>
  </sheetViews>
  <sheetFormatPr defaultColWidth="9.00390625" defaultRowHeight="12.75"/>
  <cols>
    <col min="1" max="1" width="4.625" style="52" customWidth="1"/>
    <col min="2" max="2" width="38.12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2:6" ht="15.75">
      <c r="B1" s="185" t="s">
        <v>770</v>
      </c>
      <c r="C1" s="185"/>
      <c r="D1" s="185"/>
      <c r="E1" s="185"/>
      <c r="F1" s="185"/>
    </row>
    <row r="2" spans="3:6" ht="15.75">
      <c r="C2" s="2"/>
      <c r="D2" s="2"/>
      <c r="E2" s="2"/>
      <c r="F2" s="2"/>
    </row>
    <row r="3" spans="3:6" ht="15.75">
      <c r="C3" s="2"/>
      <c r="D3" s="2"/>
      <c r="E3" s="2"/>
      <c r="F3" s="2"/>
    </row>
    <row r="4" spans="3:6" ht="15.75">
      <c r="C4" s="2"/>
      <c r="D4" s="2"/>
      <c r="E4" s="2"/>
      <c r="F4" s="2"/>
    </row>
    <row r="5" ht="3" customHeight="1"/>
    <row r="6" spans="1:6" ht="15.75">
      <c r="A6" s="186" t="s">
        <v>34</v>
      </c>
      <c r="B6" s="186"/>
      <c r="C6" s="186"/>
      <c r="D6" s="186"/>
      <c r="E6" s="186"/>
      <c r="F6" s="186"/>
    </row>
    <row r="7" spans="1:6" ht="15.75">
      <c r="A7" s="186" t="s">
        <v>763</v>
      </c>
      <c r="B7" s="186"/>
      <c r="C7" s="186"/>
      <c r="D7" s="186"/>
      <c r="E7" s="186"/>
      <c r="F7" s="186"/>
    </row>
    <row r="8" spans="1:6" ht="15.75">
      <c r="A8" s="186" t="s">
        <v>35</v>
      </c>
      <c r="B8" s="186"/>
      <c r="C8" s="186"/>
      <c r="D8" s="186"/>
      <c r="E8" s="186"/>
      <c r="F8" s="186"/>
    </row>
    <row r="9" spans="1:6" ht="15.75">
      <c r="A9" s="186" t="s">
        <v>2</v>
      </c>
      <c r="B9" s="186"/>
      <c r="C9" s="186"/>
      <c r="D9" s="186"/>
      <c r="E9" s="186"/>
      <c r="F9" s="186"/>
    </row>
    <row r="10" spans="1:6" ht="15.75">
      <c r="A10" s="21"/>
      <c r="B10" s="21"/>
      <c r="C10" s="21"/>
      <c r="D10" s="21"/>
      <c r="E10" s="21"/>
      <c r="F10" s="21"/>
    </row>
    <row r="11" spans="1:6" ht="15.75">
      <c r="A11" s="21"/>
      <c r="B11" s="21"/>
      <c r="C11" s="21"/>
      <c r="D11" s="21"/>
      <c r="E11" s="21"/>
      <c r="F11" s="21"/>
    </row>
    <row r="12" spans="1:6" ht="15.75">
      <c r="A12" s="21"/>
      <c r="B12" s="21"/>
      <c r="C12" s="21"/>
      <c r="D12" s="21"/>
      <c r="E12" s="21"/>
      <c r="F12" s="21"/>
    </row>
    <row r="13" spans="1:6" ht="15.75">
      <c r="A13" s="21"/>
      <c r="B13" s="21"/>
      <c r="C13" s="21"/>
      <c r="D13" s="21"/>
      <c r="E13" s="21"/>
      <c r="F13" s="21"/>
    </row>
    <row r="14" spans="1:6" ht="19.5" customHeight="1">
      <c r="A14" s="186"/>
      <c r="B14" s="186"/>
      <c r="C14" s="186"/>
      <c r="D14" s="186"/>
      <c r="E14" s="186"/>
      <c r="F14" s="2" t="s">
        <v>18</v>
      </c>
    </row>
    <row r="15" spans="1:6" ht="19.5" customHeight="1">
      <c r="A15" s="4"/>
      <c r="B15" s="18" t="s">
        <v>0</v>
      </c>
      <c r="C15" s="18" t="s">
        <v>8</v>
      </c>
      <c r="D15" s="18" t="s">
        <v>9</v>
      </c>
      <c r="E15" s="18" t="s">
        <v>7</v>
      </c>
      <c r="F15" s="18" t="s">
        <v>7</v>
      </c>
    </row>
    <row r="16" spans="1:6" ht="19.5" customHeight="1">
      <c r="A16" s="3"/>
      <c r="B16" s="3"/>
      <c r="C16" s="39" t="s">
        <v>10</v>
      </c>
      <c r="D16" s="39" t="s">
        <v>10</v>
      </c>
      <c r="E16" s="39"/>
      <c r="F16" s="39" t="s">
        <v>11</v>
      </c>
    </row>
    <row r="17" spans="1:6" ht="15.75">
      <c r="A17" s="5" t="s">
        <v>21</v>
      </c>
      <c r="B17" s="7" t="s">
        <v>39</v>
      </c>
      <c r="C17" s="9">
        <f>C18+C19+C20+C21</f>
        <v>762</v>
      </c>
      <c r="D17" s="9">
        <f>D18+D19+D20+D21</f>
        <v>624</v>
      </c>
      <c r="E17" s="9">
        <f>E18+E19+E20+E21</f>
        <v>624</v>
      </c>
      <c r="F17" s="53">
        <f aca="true" t="shared" si="0" ref="F17:F25">(E17/D17)*100</f>
        <v>100</v>
      </c>
    </row>
    <row r="18" spans="1:6" ht="15.75" hidden="1">
      <c r="A18" s="6"/>
      <c r="B18" s="61" t="s">
        <v>42</v>
      </c>
      <c r="C18" s="62"/>
      <c r="D18" s="62"/>
      <c r="E18" s="62"/>
      <c r="F18" s="63"/>
    </row>
    <row r="19" spans="1:6" ht="15.75">
      <c r="A19" s="6"/>
      <c r="B19" s="61" t="s">
        <v>40</v>
      </c>
      <c r="C19" s="62">
        <v>600</v>
      </c>
      <c r="D19" s="62">
        <v>491</v>
      </c>
      <c r="E19" s="62">
        <v>491</v>
      </c>
      <c r="F19" s="63">
        <f t="shared" si="0"/>
        <v>100</v>
      </c>
    </row>
    <row r="20" spans="1:6" ht="15.75">
      <c r="A20" s="6"/>
      <c r="B20" s="61" t="s">
        <v>760</v>
      </c>
      <c r="C20" s="62">
        <v>162</v>
      </c>
      <c r="D20" s="62">
        <v>133</v>
      </c>
      <c r="E20" s="62">
        <v>133</v>
      </c>
      <c r="F20" s="63">
        <f t="shared" si="0"/>
        <v>100</v>
      </c>
    </row>
    <row r="21" spans="1:6" ht="15.75" hidden="1">
      <c r="A21" s="15"/>
      <c r="B21" s="64" t="s">
        <v>759</v>
      </c>
      <c r="C21" s="65"/>
      <c r="D21" s="65"/>
      <c r="E21" s="65"/>
      <c r="F21" s="66"/>
    </row>
    <row r="22" spans="1:6" ht="15.75">
      <c r="A22" s="6">
        <v>2</v>
      </c>
      <c r="B22" s="54" t="s">
        <v>33</v>
      </c>
      <c r="C22" s="55">
        <f>C23+C24</f>
        <v>37073</v>
      </c>
      <c r="D22" s="55">
        <f>D23+D24</f>
        <v>32781</v>
      </c>
      <c r="E22" s="55">
        <f>E23+E24</f>
        <v>32746</v>
      </c>
      <c r="F22" s="56">
        <f t="shared" si="0"/>
        <v>99.89323083493488</v>
      </c>
    </row>
    <row r="23" spans="1:6" ht="15.75">
      <c r="A23" s="6"/>
      <c r="B23" s="8" t="s">
        <v>754</v>
      </c>
      <c r="C23" s="12">
        <v>0</v>
      </c>
      <c r="D23" s="12">
        <v>67</v>
      </c>
      <c r="E23" s="12">
        <v>67</v>
      </c>
      <c r="F23" s="63">
        <f t="shared" si="0"/>
        <v>100</v>
      </c>
    </row>
    <row r="24" spans="1:6" ht="15.75">
      <c r="A24" s="3"/>
      <c r="B24" s="64" t="s">
        <v>761</v>
      </c>
      <c r="C24" s="65">
        <v>37073</v>
      </c>
      <c r="D24" s="65">
        <v>32714</v>
      </c>
      <c r="E24" s="65">
        <v>32679</v>
      </c>
      <c r="F24" s="66">
        <f t="shared" si="0"/>
        <v>99.89301216604511</v>
      </c>
    </row>
    <row r="25" spans="1:6" ht="17.25">
      <c r="A25" s="57"/>
      <c r="B25" s="67" t="s">
        <v>41</v>
      </c>
      <c r="C25" s="68">
        <f>C22+C17</f>
        <v>37835</v>
      </c>
      <c r="D25" s="68">
        <f>D22+D17</f>
        <v>33405</v>
      </c>
      <c r="E25" s="68">
        <f>E22+E17</f>
        <v>33370</v>
      </c>
      <c r="F25" s="69">
        <f t="shared" si="0"/>
        <v>99.89522526567879</v>
      </c>
    </row>
    <row r="26" spans="3:5" ht="15.75">
      <c r="C26" s="22"/>
      <c r="D26" s="22"/>
      <c r="E26" s="22"/>
    </row>
    <row r="27" ht="15.75">
      <c r="B27" s="58"/>
    </row>
    <row r="29" ht="15.75">
      <c r="B29" s="58"/>
    </row>
    <row r="30" ht="15.75">
      <c r="B30" s="58"/>
    </row>
    <row r="35" ht="15.75">
      <c r="B35" s="58"/>
    </row>
    <row r="36" ht="15.75">
      <c r="B36" s="58"/>
    </row>
    <row r="37" ht="15.75">
      <c r="B37" s="58"/>
    </row>
    <row r="49" ht="15.75">
      <c r="A49" s="1"/>
    </row>
  </sheetData>
  <sheetProtection/>
  <mergeCells count="6">
    <mergeCell ref="B1:F1"/>
    <mergeCell ref="A14:E14"/>
    <mergeCell ref="A6:F6"/>
    <mergeCell ref="A7:F7"/>
    <mergeCell ref="A9:F9"/>
    <mergeCell ref="A8:F8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00390625" style="34" customWidth="1"/>
    <col min="2" max="2" width="37.75390625" style="34" customWidth="1"/>
    <col min="3" max="6" width="11.75390625" style="34" customWidth="1"/>
    <col min="7" max="16384" width="9.125" style="34" customWidth="1"/>
  </cols>
  <sheetData>
    <row r="1" spans="1:6" ht="15.75">
      <c r="A1" s="1"/>
      <c r="B1" s="185" t="s">
        <v>771</v>
      </c>
      <c r="C1" s="185"/>
      <c r="D1" s="185"/>
      <c r="E1" s="185"/>
      <c r="F1" s="185"/>
    </row>
    <row r="2" spans="1:6" ht="15.75">
      <c r="A2" s="1"/>
      <c r="B2" s="1"/>
      <c r="C2" s="1"/>
      <c r="D2" s="1"/>
      <c r="E2" s="1"/>
      <c r="F2" s="59"/>
    </row>
    <row r="3" spans="1:6" ht="8.25" customHeight="1">
      <c r="A3" s="1"/>
      <c r="B3" s="1"/>
      <c r="C3" s="1"/>
      <c r="D3" s="1"/>
      <c r="E3" s="1"/>
      <c r="F3" s="59"/>
    </row>
    <row r="4" spans="1:6" ht="15.75">
      <c r="A4" s="186" t="s">
        <v>34</v>
      </c>
      <c r="B4" s="186"/>
      <c r="C4" s="186"/>
      <c r="D4" s="186"/>
      <c r="E4" s="186"/>
      <c r="F4" s="186"/>
    </row>
    <row r="5" spans="1:6" ht="15.75">
      <c r="A5" s="186" t="s">
        <v>763</v>
      </c>
      <c r="B5" s="186"/>
      <c r="C5" s="186"/>
      <c r="D5" s="186"/>
      <c r="E5" s="186"/>
      <c r="F5" s="186"/>
    </row>
    <row r="6" spans="1:6" ht="15.75">
      <c r="A6" s="186" t="s">
        <v>35</v>
      </c>
      <c r="B6" s="186"/>
      <c r="C6" s="186"/>
      <c r="D6" s="186"/>
      <c r="E6" s="186"/>
      <c r="F6" s="186"/>
    </row>
    <row r="7" spans="1:6" ht="15.75">
      <c r="A7" s="186" t="s">
        <v>25</v>
      </c>
      <c r="B7" s="186"/>
      <c r="C7" s="186"/>
      <c r="D7" s="186"/>
      <c r="E7" s="186"/>
      <c r="F7" s="186"/>
    </row>
    <row r="8" spans="1:6" ht="15.75">
      <c r="A8" s="1"/>
      <c r="B8" s="1"/>
      <c r="C8" s="1"/>
      <c r="D8" s="1"/>
      <c r="E8" s="1"/>
      <c r="F8" s="59"/>
    </row>
    <row r="9" spans="1:6" ht="14.25" customHeight="1">
      <c r="A9" s="1"/>
      <c r="B9" s="1"/>
      <c r="C9" s="1"/>
      <c r="D9" s="1"/>
      <c r="E9" s="1"/>
      <c r="F9" s="2" t="s">
        <v>18</v>
      </c>
    </row>
    <row r="10" spans="1:6" ht="15.75">
      <c r="A10" s="18"/>
      <c r="B10" s="18" t="s">
        <v>0</v>
      </c>
      <c r="C10" s="18" t="s">
        <v>8</v>
      </c>
      <c r="D10" s="18" t="s">
        <v>19</v>
      </c>
      <c r="E10" s="18" t="s">
        <v>7</v>
      </c>
      <c r="F10" s="19" t="s">
        <v>7</v>
      </c>
    </row>
    <row r="11" spans="1:6" ht="15.75">
      <c r="A11" s="13"/>
      <c r="B11" s="13"/>
      <c r="C11" s="13" t="s">
        <v>26</v>
      </c>
      <c r="D11" s="13" t="s">
        <v>26</v>
      </c>
      <c r="E11" s="13"/>
      <c r="F11" s="20" t="s">
        <v>20</v>
      </c>
    </row>
    <row r="12" spans="1:8" ht="15.75">
      <c r="A12" s="5" t="s">
        <v>21</v>
      </c>
      <c r="B12" s="70" t="s">
        <v>6</v>
      </c>
      <c r="C12" s="75">
        <f>SUM(C13:C23)</f>
        <v>24497</v>
      </c>
      <c r="D12" s="75">
        <f>SUM(D13:D23)</f>
        <v>23701</v>
      </c>
      <c r="E12" s="75">
        <f>SUM(E13:E23)</f>
        <v>23701</v>
      </c>
      <c r="F12" s="10">
        <f>(E12/D12)*100</f>
        <v>100</v>
      </c>
      <c r="H12" s="16"/>
    </row>
    <row r="13" spans="1:8" ht="15.75">
      <c r="A13" s="11"/>
      <c r="B13" s="60" t="s">
        <v>212</v>
      </c>
      <c r="C13" s="76">
        <v>22513</v>
      </c>
      <c r="D13" s="80">
        <v>15881</v>
      </c>
      <c r="E13" s="80">
        <v>15881</v>
      </c>
      <c r="F13" s="81">
        <f>(E13/D13)*100</f>
        <v>100</v>
      </c>
      <c r="H13" s="1"/>
    </row>
    <row r="14" spans="1:8" ht="15.75">
      <c r="A14" s="11"/>
      <c r="B14" s="60" t="s">
        <v>220</v>
      </c>
      <c r="C14" s="76">
        <v>0</v>
      </c>
      <c r="D14" s="80">
        <v>3362</v>
      </c>
      <c r="E14" s="80">
        <v>3362</v>
      </c>
      <c r="F14" s="81">
        <f aca="true" t="shared" si="0" ref="F14:F22">(E14/D14)*100</f>
        <v>100</v>
      </c>
      <c r="H14" s="1"/>
    </row>
    <row r="15" spans="1:8" ht="15.75">
      <c r="A15" s="11"/>
      <c r="B15" s="60" t="s">
        <v>43</v>
      </c>
      <c r="C15" s="76">
        <v>914</v>
      </c>
      <c r="D15" s="80">
        <v>914</v>
      </c>
      <c r="E15" s="80">
        <v>914</v>
      </c>
      <c r="F15" s="81">
        <f t="shared" si="0"/>
        <v>100</v>
      </c>
      <c r="H15" s="1"/>
    </row>
    <row r="16" spans="1:8" ht="15.75">
      <c r="A16" s="11"/>
      <c r="B16" s="60" t="s">
        <v>51</v>
      </c>
      <c r="C16" s="76">
        <v>490</v>
      </c>
      <c r="D16" s="80">
        <v>451</v>
      </c>
      <c r="E16" s="80">
        <v>451</v>
      </c>
      <c r="F16" s="81">
        <f t="shared" si="0"/>
        <v>100</v>
      </c>
      <c r="H16" s="1"/>
    </row>
    <row r="17" spans="1:8" ht="15.75">
      <c r="A17" s="11"/>
      <c r="B17" s="60" t="s">
        <v>44</v>
      </c>
      <c r="C17" s="76">
        <v>90</v>
      </c>
      <c r="D17" s="80">
        <v>120</v>
      </c>
      <c r="E17" s="80">
        <v>120</v>
      </c>
      <c r="F17" s="81">
        <f t="shared" si="0"/>
        <v>100</v>
      </c>
      <c r="H17" s="1"/>
    </row>
    <row r="18" spans="1:8" ht="15.75">
      <c r="A18" s="11"/>
      <c r="B18" s="60" t="s">
        <v>45</v>
      </c>
      <c r="C18" s="76">
        <v>490</v>
      </c>
      <c r="D18" s="80">
        <v>255</v>
      </c>
      <c r="E18" s="80">
        <v>255</v>
      </c>
      <c r="F18" s="81">
        <f t="shared" si="0"/>
        <v>100</v>
      </c>
      <c r="H18" s="1"/>
    </row>
    <row r="19" spans="1:8" ht="15.75">
      <c r="A19" s="11"/>
      <c r="B19" s="60" t="s">
        <v>52</v>
      </c>
      <c r="C19" s="76">
        <v>0</v>
      </c>
      <c r="D19" s="80">
        <v>323</v>
      </c>
      <c r="E19" s="80">
        <v>323</v>
      </c>
      <c r="F19" s="81">
        <f t="shared" si="0"/>
        <v>100</v>
      </c>
      <c r="H19" s="1"/>
    </row>
    <row r="20" spans="1:8" ht="15.75" hidden="1">
      <c r="A20" s="11"/>
      <c r="B20" s="60" t="s">
        <v>53</v>
      </c>
      <c r="C20" s="76"/>
      <c r="D20" s="80"/>
      <c r="E20" s="80"/>
      <c r="F20" s="81" t="e">
        <f t="shared" si="0"/>
        <v>#DIV/0!</v>
      </c>
      <c r="H20" s="1"/>
    </row>
    <row r="21" spans="1:8" ht="25.5" hidden="1">
      <c r="A21" s="11"/>
      <c r="B21" s="60" t="s">
        <v>54</v>
      </c>
      <c r="C21" s="76"/>
      <c r="D21" s="80"/>
      <c r="E21" s="80"/>
      <c r="F21" s="81" t="e">
        <f t="shared" si="0"/>
        <v>#DIV/0!</v>
      </c>
      <c r="H21" s="1"/>
    </row>
    <row r="22" spans="1:8" ht="15.75">
      <c r="A22" s="6"/>
      <c r="B22" s="60" t="s">
        <v>55</v>
      </c>
      <c r="C22" s="76">
        <v>0</v>
      </c>
      <c r="D22" s="80">
        <v>2395</v>
      </c>
      <c r="E22" s="80">
        <v>2395</v>
      </c>
      <c r="F22" s="81">
        <f t="shared" si="0"/>
        <v>100</v>
      </c>
      <c r="H22" s="16"/>
    </row>
    <row r="23" spans="1:8" ht="15.75" hidden="1">
      <c r="A23" s="13"/>
      <c r="B23" s="71" t="s">
        <v>46</v>
      </c>
      <c r="C23" s="77">
        <v>0</v>
      </c>
      <c r="D23" s="82">
        <v>0</v>
      </c>
      <c r="E23" s="83">
        <v>0</v>
      </c>
      <c r="F23" s="84" t="e">
        <f aca="true" t="shared" si="1" ref="F23:F48">(E23/D23)*100</f>
        <v>#DIV/0!</v>
      </c>
      <c r="H23" s="17"/>
    </row>
    <row r="24" spans="1:8" ht="15.75">
      <c r="A24" s="5" t="s">
        <v>22</v>
      </c>
      <c r="B24" s="72" t="s">
        <v>56</v>
      </c>
      <c r="C24" s="75">
        <f>SUM(C25:C28)</f>
        <v>4718</v>
      </c>
      <c r="D24" s="75">
        <f>SUM(D25:D28)</f>
        <v>4403</v>
      </c>
      <c r="E24" s="75">
        <f>SUM(E25:E28)</f>
        <v>4403</v>
      </c>
      <c r="F24" s="10">
        <f t="shared" si="1"/>
        <v>100</v>
      </c>
      <c r="H24" s="17"/>
    </row>
    <row r="25" spans="1:8" ht="15.75">
      <c r="A25" s="11"/>
      <c r="B25" s="60" t="s">
        <v>27</v>
      </c>
      <c r="C25" s="76">
        <v>4718</v>
      </c>
      <c r="D25" s="85">
        <v>4360</v>
      </c>
      <c r="E25" s="80">
        <v>4360</v>
      </c>
      <c r="F25" s="81">
        <f t="shared" si="1"/>
        <v>100</v>
      </c>
      <c r="H25" s="17"/>
    </row>
    <row r="26" spans="1:8" ht="15.75">
      <c r="A26" s="11"/>
      <c r="B26" s="60" t="s">
        <v>57</v>
      </c>
      <c r="C26" s="76">
        <v>0</v>
      </c>
      <c r="D26" s="85">
        <v>20</v>
      </c>
      <c r="E26" s="80">
        <v>20</v>
      </c>
      <c r="F26" s="81">
        <f t="shared" si="1"/>
        <v>100</v>
      </c>
      <c r="H26" s="17"/>
    </row>
    <row r="27" spans="1:8" ht="15.75" hidden="1">
      <c r="A27" s="11"/>
      <c r="B27" s="60" t="s">
        <v>58</v>
      </c>
      <c r="C27" s="76">
        <v>0</v>
      </c>
      <c r="D27" s="85">
        <v>0</v>
      </c>
      <c r="E27" s="80">
        <v>0</v>
      </c>
      <c r="F27" s="81" t="e">
        <f t="shared" si="1"/>
        <v>#DIV/0!</v>
      </c>
      <c r="H27" s="17"/>
    </row>
    <row r="28" spans="1:8" ht="15.75">
      <c r="A28" s="13"/>
      <c r="B28" s="71" t="s">
        <v>59</v>
      </c>
      <c r="C28" s="77">
        <v>0</v>
      </c>
      <c r="D28" s="82">
        <v>23</v>
      </c>
      <c r="E28" s="83">
        <v>23</v>
      </c>
      <c r="F28" s="84">
        <f t="shared" si="1"/>
        <v>100</v>
      </c>
      <c r="H28" s="17"/>
    </row>
    <row r="29" spans="1:8" ht="15.75">
      <c r="A29" s="5" t="s">
        <v>23</v>
      </c>
      <c r="B29" s="73" t="s">
        <v>1</v>
      </c>
      <c r="C29" s="75">
        <f>SUM(C30:C47)</f>
        <v>8620</v>
      </c>
      <c r="D29" s="75">
        <f>SUM(D30:D47)</f>
        <v>5301</v>
      </c>
      <c r="E29" s="75">
        <f>SUM(E30:E47)</f>
        <v>5301</v>
      </c>
      <c r="F29" s="10">
        <f t="shared" si="1"/>
        <v>100</v>
      </c>
      <c r="H29" s="17"/>
    </row>
    <row r="30" spans="1:8" ht="15.75" customHeight="1">
      <c r="A30" s="11"/>
      <c r="B30" s="60" t="s">
        <v>30</v>
      </c>
      <c r="C30" s="76">
        <v>50</v>
      </c>
      <c r="D30" s="85">
        <v>28</v>
      </c>
      <c r="E30" s="80">
        <v>28</v>
      </c>
      <c r="F30" s="81">
        <f t="shared" si="1"/>
        <v>100</v>
      </c>
      <c r="H30" s="17"/>
    </row>
    <row r="31" spans="1:8" ht="15.75">
      <c r="A31" s="11"/>
      <c r="B31" s="60" t="s">
        <v>262</v>
      </c>
      <c r="C31" s="76">
        <v>700</v>
      </c>
      <c r="D31" s="85">
        <v>210</v>
      </c>
      <c r="E31" s="80">
        <v>210</v>
      </c>
      <c r="F31" s="81">
        <f t="shared" si="1"/>
        <v>100</v>
      </c>
      <c r="H31" s="17"/>
    </row>
    <row r="32" spans="1:8" ht="15.75" hidden="1">
      <c r="A32" s="11"/>
      <c r="B32" s="60" t="s">
        <v>264</v>
      </c>
      <c r="C32" s="76"/>
      <c r="D32" s="85"/>
      <c r="E32" s="80"/>
      <c r="F32" s="81" t="e">
        <f t="shared" si="1"/>
        <v>#DIV/0!</v>
      </c>
      <c r="H32" s="17"/>
    </row>
    <row r="33" spans="1:8" ht="15.75">
      <c r="A33" s="11"/>
      <c r="B33" s="60" t="s">
        <v>755</v>
      </c>
      <c r="C33" s="76">
        <v>125</v>
      </c>
      <c r="D33" s="85">
        <v>79</v>
      </c>
      <c r="E33" s="80">
        <v>79</v>
      </c>
      <c r="F33" s="81">
        <f t="shared" si="1"/>
        <v>100</v>
      </c>
      <c r="H33" s="17"/>
    </row>
    <row r="34" spans="1:8" ht="15.75">
      <c r="A34" s="11"/>
      <c r="B34" s="60" t="s">
        <v>756</v>
      </c>
      <c r="C34" s="76">
        <v>80</v>
      </c>
      <c r="D34" s="85">
        <v>42</v>
      </c>
      <c r="E34" s="80">
        <v>42</v>
      </c>
      <c r="F34" s="81">
        <f t="shared" si="1"/>
        <v>100</v>
      </c>
      <c r="H34" s="17"/>
    </row>
    <row r="35" spans="1:8" ht="15.75">
      <c r="A35" s="11"/>
      <c r="B35" s="60" t="s">
        <v>274</v>
      </c>
      <c r="C35" s="76">
        <v>700</v>
      </c>
      <c r="D35" s="85">
        <v>492</v>
      </c>
      <c r="E35" s="80">
        <v>492</v>
      </c>
      <c r="F35" s="81">
        <f t="shared" si="1"/>
        <v>100</v>
      </c>
      <c r="H35" s="17"/>
    </row>
    <row r="36" spans="1:8" ht="15.75">
      <c r="A36" s="11"/>
      <c r="B36" s="60" t="s">
        <v>36</v>
      </c>
      <c r="C36" s="76">
        <v>4300</v>
      </c>
      <c r="D36" s="85">
        <v>2688</v>
      </c>
      <c r="E36" s="80">
        <v>2688</v>
      </c>
      <c r="F36" s="81">
        <f t="shared" si="1"/>
        <v>100</v>
      </c>
      <c r="H36" s="17"/>
    </row>
    <row r="37" spans="1:8" ht="15.75" hidden="1">
      <c r="A37" s="11"/>
      <c r="B37" s="60" t="s">
        <v>48</v>
      </c>
      <c r="C37" s="76">
        <v>0</v>
      </c>
      <c r="D37" s="85"/>
      <c r="E37" s="80"/>
      <c r="F37" s="81" t="e">
        <f t="shared" si="1"/>
        <v>#DIV/0!</v>
      </c>
      <c r="H37" s="17"/>
    </row>
    <row r="38" spans="1:8" ht="15.75">
      <c r="A38" s="11"/>
      <c r="B38" s="86" t="s">
        <v>37</v>
      </c>
      <c r="C38" s="76">
        <v>300</v>
      </c>
      <c r="D38" s="85">
        <v>101</v>
      </c>
      <c r="E38" s="80">
        <v>101</v>
      </c>
      <c r="F38" s="81">
        <f t="shared" si="1"/>
        <v>100</v>
      </c>
      <c r="H38" s="17"/>
    </row>
    <row r="39" spans="1:8" ht="15.75" hidden="1">
      <c r="A39" s="11"/>
      <c r="B39" s="60" t="s">
        <v>757</v>
      </c>
      <c r="C39" s="76">
        <v>0</v>
      </c>
      <c r="D39" s="85"/>
      <c r="E39" s="80"/>
      <c r="F39" s="81" t="e">
        <f t="shared" si="1"/>
        <v>#DIV/0!</v>
      </c>
      <c r="H39" s="17"/>
    </row>
    <row r="40" spans="1:8" ht="15.75">
      <c r="A40" s="11"/>
      <c r="B40" s="86" t="s">
        <v>49</v>
      </c>
      <c r="C40" s="76">
        <v>0</v>
      </c>
      <c r="D40" s="85">
        <v>3</v>
      </c>
      <c r="E40" s="80">
        <v>3</v>
      </c>
      <c r="F40" s="81">
        <f t="shared" si="1"/>
        <v>100</v>
      </c>
      <c r="H40" s="17"/>
    </row>
    <row r="41" spans="1:8" ht="15.75">
      <c r="A41" s="11"/>
      <c r="B41" s="60" t="s">
        <v>758</v>
      </c>
      <c r="C41" s="76">
        <v>600</v>
      </c>
      <c r="D41" s="85">
        <v>403</v>
      </c>
      <c r="E41" s="80">
        <v>403</v>
      </c>
      <c r="F41" s="81">
        <f t="shared" si="1"/>
        <v>100</v>
      </c>
      <c r="H41" s="17"/>
    </row>
    <row r="42" spans="1:8" ht="15.75" hidden="1">
      <c r="A42" s="11"/>
      <c r="B42" s="60" t="s">
        <v>31</v>
      </c>
      <c r="C42" s="76">
        <v>15</v>
      </c>
      <c r="D42" s="85">
        <v>0</v>
      </c>
      <c r="E42" s="80">
        <v>0</v>
      </c>
      <c r="F42" s="81" t="e">
        <f t="shared" si="1"/>
        <v>#DIV/0!</v>
      </c>
      <c r="H42" s="17"/>
    </row>
    <row r="43" spans="1:8" ht="15.75" hidden="1">
      <c r="A43" s="11"/>
      <c r="B43" s="60" t="s">
        <v>50</v>
      </c>
      <c r="C43" s="76">
        <v>0</v>
      </c>
      <c r="D43" s="85"/>
      <c r="E43" s="80"/>
      <c r="F43" s="81" t="e">
        <f t="shared" si="1"/>
        <v>#DIV/0!</v>
      </c>
      <c r="H43" s="17"/>
    </row>
    <row r="44" spans="1:8" ht="15.75">
      <c r="A44" s="11"/>
      <c r="B44" s="60" t="s">
        <v>61</v>
      </c>
      <c r="C44" s="76">
        <v>1750</v>
      </c>
      <c r="D44" s="85">
        <v>972</v>
      </c>
      <c r="E44" s="80">
        <v>972</v>
      </c>
      <c r="F44" s="81">
        <f t="shared" si="1"/>
        <v>100</v>
      </c>
      <c r="H44" s="17"/>
    </row>
    <row r="45" spans="1:8" ht="15.75">
      <c r="A45" s="11"/>
      <c r="B45" s="60" t="s">
        <v>60</v>
      </c>
      <c r="C45" s="76">
        <v>0</v>
      </c>
      <c r="D45" s="85">
        <v>283</v>
      </c>
      <c r="E45" s="80">
        <v>283</v>
      </c>
      <c r="F45" s="81">
        <f t="shared" si="1"/>
        <v>100</v>
      </c>
      <c r="H45" s="17"/>
    </row>
    <row r="46" spans="1:8" ht="15.75" hidden="1">
      <c r="A46" s="11"/>
      <c r="B46" s="60" t="s">
        <v>32</v>
      </c>
      <c r="C46" s="76">
        <v>0</v>
      </c>
      <c r="D46" s="85"/>
      <c r="E46" s="80"/>
      <c r="F46" s="81" t="e">
        <f t="shared" si="1"/>
        <v>#DIV/0!</v>
      </c>
      <c r="H46" s="17"/>
    </row>
    <row r="47" spans="1:8" ht="15.75" hidden="1">
      <c r="A47" s="11"/>
      <c r="B47" s="60" t="s">
        <v>38</v>
      </c>
      <c r="C47" s="76">
        <v>0</v>
      </c>
      <c r="D47" s="85"/>
      <c r="E47" s="80"/>
      <c r="F47" s="81" t="e">
        <f t="shared" si="1"/>
        <v>#DIV/0!</v>
      </c>
      <c r="H47" s="17"/>
    </row>
    <row r="48" spans="1:6" ht="17.25">
      <c r="A48" s="78"/>
      <c r="B48" s="74" t="s">
        <v>47</v>
      </c>
      <c r="C48" s="79">
        <f>C29+C24+C12</f>
        <v>37835</v>
      </c>
      <c r="D48" s="79">
        <f>D29+D24+D12</f>
        <v>33405</v>
      </c>
      <c r="E48" s="79">
        <f>E29+E24+E12</f>
        <v>33405</v>
      </c>
      <c r="F48" s="87">
        <f t="shared" si="1"/>
        <v>100</v>
      </c>
    </row>
  </sheetData>
  <sheetProtection/>
  <mergeCells count="5">
    <mergeCell ref="A7:F7"/>
    <mergeCell ref="B1:F1"/>
    <mergeCell ref="A6:F6"/>
    <mergeCell ref="A4:F4"/>
    <mergeCell ref="A5:F5"/>
  </mergeCells>
  <printOptions/>
  <pageMargins left="0.46" right="0.5" top="0.62" bottom="0.61" header="0.5" footer="0.5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5"/>
  <sheetViews>
    <sheetView zoomScalePageLayoutView="0" workbookViewId="0" topLeftCell="A1">
      <pane ySplit="1" topLeftCell="A2" activePane="bottomLeft" state="frozen"/>
      <selection pane="topLeft" activeCell="M35" sqref="M35"/>
      <selection pane="bottomLeft" activeCell="J16" sqref="J16"/>
    </sheetView>
  </sheetViews>
  <sheetFormatPr defaultColWidth="9.00390625" defaultRowHeight="12.75"/>
  <cols>
    <col min="1" max="1" width="3.875" style="170" customWidth="1"/>
    <col min="2" max="2" width="62.00390625" style="170" customWidth="1"/>
    <col min="3" max="5" width="14.75390625" style="171" customWidth="1"/>
    <col min="6" max="16384" width="9.125" style="173" customWidth="1"/>
  </cols>
  <sheetData>
    <row r="1" spans="1:5" ht="123.75" customHeight="1">
      <c r="A1" s="172" t="s">
        <v>208</v>
      </c>
      <c r="B1" s="172" t="s">
        <v>0</v>
      </c>
      <c r="C1" s="172" t="s">
        <v>47</v>
      </c>
      <c r="D1" s="172" t="s">
        <v>209</v>
      </c>
      <c r="E1" s="172" t="s">
        <v>210</v>
      </c>
    </row>
    <row r="2" spans="1:5" ht="15">
      <c r="A2" s="174" t="s">
        <v>211</v>
      </c>
      <c r="B2" s="174" t="s">
        <v>212</v>
      </c>
      <c r="C2" s="175">
        <v>15881</v>
      </c>
      <c r="D2" s="175">
        <v>14327</v>
      </c>
      <c r="E2" s="175">
        <v>1554</v>
      </c>
    </row>
    <row r="3" spans="1:5" ht="15" hidden="1">
      <c r="A3" s="174" t="s">
        <v>213</v>
      </c>
      <c r="B3" s="174" t="s">
        <v>214</v>
      </c>
      <c r="C3" s="175">
        <v>0</v>
      </c>
      <c r="D3" s="175">
        <v>0</v>
      </c>
      <c r="E3" s="175">
        <v>0</v>
      </c>
    </row>
    <row r="4" spans="1:5" ht="15" hidden="1">
      <c r="A4" s="174" t="s">
        <v>215</v>
      </c>
      <c r="B4" s="174" t="s">
        <v>216</v>
      </c>
      <c r="C4" s="175">
        <v>0</v>
      </c>
      <c r="D4" s="175">
        <v>0</v>
      </c>
      <c r="E4" s="175">
        <v>0</v>
      </c>
    </row>
    <row r="5" spans="1:5" ht="15" hidden="1">
      <c r="A5" s="174" t="s">
        <v>217</v>
      </c>
      <c r="B5" s="174" t="s">
        <v>218</v>
      </c>
      <c r="C5" s="175">
        <v>0</v>
      </c>
      <c r="D5" s="175">
        <v>0</v>
      </c>
      <c r="E5" s="175">
        <v>0</v>
      </c>
    </row>
    <row r="6" spans="1:7" ht="15">
      <c r="A6" s="174" t="s">
        <v>219</v>
      </c>
      <c r="B6" s="174" t="s">
        <v>220</v>
      </c>
      <c r="C6" s="175">
        <v>3362</v>
      </c>
      <c r="D6" s="175">
        <v>3362</v>
      </c>
      <c r="E6" s="175">
        <v>0</v>
      </c>
      <c r="F6" s="184"/>
      <c r="G6" s="184"/>
    </row>
    <row r="7" spans="1:5" ht="15">
      <c r="A7" s="174" t="s">
        <v>221</v>
      </c>
      <c r="B7" s="174" t="s">
        <v>43</v>
      </c>
      <c r="C7" s="175">
        <v>914</v>
      </c>
      <c r="D7" s="175">
        <v>914</v>
      </c>
      <c r="E7" s="175">
        <v>0</v>
      </c>
    </row>
    <row r="8" spans="1:5" ht="15">
      <c r="A8" s="174" t="s">
        <v>222</v>
      </c>
      <c r="B8" s="174" t="s">
        <v>51</v>
      </c>
      <c r="C8" s="175">
        <v>451</v>
      </c>
      <c r="D8" s="175">
        <v>403</v>
      </c>
      <c r="E8" s="175">
        <v>48</v>
      </c>
    </row>
    <row r="9" spans="1:5" ht="15">
      <c r="A9" s="174" t="s">
        <v>223</v>
      </c>
      <c r="B9" s="174" t="s">
        <v>44</v>
      </c>
      <c r="C9" s="175">
        <v>120</v>
      </c>
      <c r="D9" s="175">
        <v>105</v>
      </c>
      <c r="E9" s="175">
        <v>15</v>
      </c>
    </row>
    <row r="10" spans="1:5" ht="15">
      <c r="A10" s="174" t="s">
        <v>224</v>
      </c>
      <c r="B10" s="174" t="s">
        <v>45</v>
      </c>
      <c r="C10" s="175">
        <v>255</v>
      </c>
      <c r="D10" s="175">
        <v>255</v>
      </c>
      <c r="E10" s="175">
        <v>0</v>
      </c>
    </row>
    <row r="11" spans="1:5" ht="15" hidden="1">
      <c r="A11" s="174" t="s">
        <v>225</v>
      </c>
      <c r="B11" s="174" t="s">
        <v>226</v>
      </c>
      <c r="C11" s="175">
        <v>0</v>
      </c>
      <c r="D11" s="175">
        <v>0</v>
      </c>
      <c r="E11" s="175">
        <v>0</v>
      </c>
    </row>
    <row r="12" spans="1:5" ht="15" hidden="1">
      <c r="A12" s="174" t="s">
        <v>227</v>
      </c>
      <c r="B12" s="174" t="s">
        <v>228</v>
      </c>
      <c r="C12" s="175">
        <v>0</v>
      </c>
      <c r="D12" s="175">
        <v>0</v>
      </c>
      <c r="E12" s="175">
        <v>0</v>
      </c>
    </row>
    <row r="13" spans="1:5" ht="15" hidden="1">
      <c r="A13" s="174" t="s">
        <v>229</v>
      </c>
      <c r="B13" s="174" t="s">
        <v>230</v>
      </c>
      <c r="C13" s="175">
        <v>0</v>
      </c>
      <c r="D13" s="175">
        <v>0</v>
      </c>
      <c r="E13" s="175">
        <v>0</v>
      </c>
    </row>
    <row r="14" spans="1:5" ht="15">
      <c r="A14" s="174" t="s">
        <v>231</v>
      </c>
      <c r="B14" s="174" t="s">
        <v>232</v>
      </c>
      <c r="C14" s="175">
        <v>323</v>
      </c>
      <c r="D14" s="175">
        <v>323</v>
      </c>
      <c r="E14" s="175">
        <v>0</v>
      </c>
    </row>
    <row r="15" spans="1:5" ht="15" hidden="1">
      <c r="A15" s="174" t="s">
        <v>233</v>
      </c>
      <c r="B15" s="174" t="s">
        <v>234</v>
      </c>
      <c r="C15" s="175">
        <v>0</v>
      </c>
      <c r="D15" s="175">
        <v>0</v>
      </c>
      <c r="E15" s="175">
        <v>0</v>
      </c>
    </row>
    <row r="16" spans="1:5" s="178" customFormat="1" ht="15">
      <c r="A16" s="176" t="s">
        <v>235</v>
      </c>
      <c r="B16" s="176" t="s">
        <v>236</v>
      </c>
      <c r="C16" s="177">
        <v>21306</v>
      </c>
      <c r="D16" s="177">
        <v>19689</v>
      </c>
      <c r="E16" s="177">
        <v>1617</v>
      </c>
    </row>
    <row r="17" spans="1:5" ht="15" hidden="1">
      <c r="A17" s="174" t="s">
        <v>237</v>
      </c>
      <c r="B17" s="174" t="s">
        <v>53</v>
      </c>
      <c r="C17" s="175">
        <v>0</v>
      </c>
      <c r="D17" s="175">
        <v>0</v>
      </c>
      <c r="E17" s="175">
        <v>0</v>
      </c>
    </row>
    <row r="18" spans="1:5" ht="15" hidden="1">
      <c r="A18" s="174" t="s">
        <v>238</v>
      </c>
      <c r="B18" s="174" t="s">
        <v>54</v>
      </c>
      <c r="C18" s="175">
        <v>0</v>
      </c>
      <c r="D18" s="175">
        <v>0</v>
      </c>
      <c r="E18" s="175">
        <v>0</v>
      </c>
    </row>
    <row r="19" spans="1:5" ht="15">
      <c r="A19" s="174" t="s">
        <v>239</v>
      </c>
      <c r="B19" s="174" t="s">
        <v>55</v>
      </c>
      <c r="C19" s="175">
        <v>2395</v>
      </c>
      <c r="D19" s="175">
        <v>2395</v>
      </c>
      <c r="E19" s="175">
        <v>0</v>
      </c>
    </row>
    <row r="20" spans="1:5" s="178" customFormat="1" ht="15">
      <c r="A20" s="176" t="s">
        <v>240</v>
      </c>
      <c r="B20" s="176" t="s">
        <v>241</v>
      </c>
      <c r="C20" s="177">
        <v>2395</v>
      </c>
      <c r="D20" s="177">
        <v>2395</v>
      </c>
      <c r="E20" s="177">
        <v>0</v>
      </c>
    </row>
    <row r="21" spans="1:5" s="178" customFormat="1" ht="15">
      <c r="A21" s="176" t="s">
        <v>242</v>
      </c>
      <c r="B21" s="176" t="s">
        <v>243</v>
      </c>
      <c r="C21" s="177">
        <v>23701</v>
      </c>
      <c r="D21" s="177">
        <v>22084</v>
      </c>
      <c r="E21" s="177">
        <v>1617</v>
      </c>
    </row>
    <row r="22" spans="1:5" s="178" customFormat="1" ht="15">
      <c r="A22" s="176" t="s">
        <v>244</v>
      </c>
      <c r="B22" s="176" t="s">
        <v>245</v>
      </c>
      <c r="C22" s="177">
        <v>4403</v>
      </c>
      <c r="D22" s="177">
        <v>4090</v>
      </c>
      <c r="E22" s="177">
        <v>313</v>
      </c>
    </row>
    <row r="23" spans="1:5" ht="15">
      <c r="A23" s="174" t="s">
        <v>246</v>
      </c>
      <c r="B23" s="174" t="s">
        <v>247</v>
      </c>
      <c r="C23" s="175">
        <v>4360</v>
      </c>
      <c r="D23" s="175">
        <v>4052</v>
      </c>
      <c r="E23" s="175">
        <v>308</v>
      </c>
    </row>
    <row r="24" spans="1:5" ht="15" hidden="1">
      <c r="A24" s="174" t="s">
        <v>248</v>
      </c>
      <c r="B24" s="174" t="s">
        <v>249</v>
      </c>
      <c r="C24" s="175">
        <v>0</v>
      </c>
      <c r="D24" s="175">
        <v>0</v>
      </c>
      <c r="E24" s="175">
        <v>0</v>
      </c>
    </row>
    <row r="25" spans="1:5" ht="15" hidden="1">
      <c r="A25" s="174" t="s">
        <v>250</v>
      </c>
      <c r="B25" s="174" t="s">
        <v>251</v>
      </c>
      <c r="C25" s="175">
        <v>0</v>
      </c>
      <c r="D25" s="175">
        <v>0</v>
      </c>
      <c r="E25" s="175">
        <v>0</v>
      </c>
    </row>
    <row r="26" spans="1:5" ht="15">
      <c r="A26" s="174" t="s">
        <v>252</v>
      </c>
      <c r="B26" s="174" t="s">
        <v>253</v>
      </c>
      <c r="C26" s="175">
        <v>20</v>
      </c>
      <c r="D26" s="175">
        <v>18</v>
      </c>
      <c r="E26" s="175">
        <v>2</v>
      </c>
    </row>
    <row r="27" spans="1:5" ht="15" hidden="1">
      <c r="A27" s="174" t="s">
        <v>254</v>
      </c>
      <c r="B27" s="174" t="s">
        <v>255</v>
      </c>
      <c r="C27" s="175">
        <v>0</v>
      </c>
      <c r="D27" s="175">
        <v>0</v>
      </c>
      <c r="E27" s="175">
        <v>0</v>
      </c>
    </row>
    <row r="28" spans="1:5" ht="15" hidden="1">
      <c r="A28" s="174" t="s">
        <v>256</v>
      </c>
      <c r="B28" s="174" t="s">
        <v>257</v>
      </c>
      <c r="C28" s="175">
        <v>0</v>
      </c>
      <c r="D28" s="175">
        <v>0</v>
      </c>
      <c r="E28" s="175">
        <v>0</v>
      </c>
    </row>
    <row r="29" spans="1:5" ht="15">
      <c r="A29" s="174" t="s">
        <v>258</v>
      </c>
      <c r="B29" s="174" t="s">
        <v>259</v>
      </c>
      <c r="C29" s="175">
        <v>23</v>
      </c>
      <c r="D29" s="175">
        <v>20</v>
      </c>
      <c r="E29" s="175">
        <v>3</v>
      </c>
    </row>
    <row r="30" spans="1:5" ht="15">
      <c r="A30" s="174" t="s">
        <v>260</v>
      </c>
      <c r="B30" s="174" t="s">
        <v>30</v>
      </c>
      <c r="C30" s="175">
        <v>28</v>
      </c>
      <c r="D30" s="175">
        <v>28</v>
      </c>
      <c r="E30" s="175">
        <v>0</v>
      </c>
    </row>
    <row r="31" spans="1:5" ht="15">
      <c r="A31" s="174" t="s">
        <v>261</v>
      </c>
      <c r="B31" s="174" t="s">
        <v>262</v>
      </c>
      <c r="C31" s="175">
        <v>210</v>
      </c>
      <c r="D31" s="175">
        <v>210</v>
      </c>
      <c r="E31" s="175">
        <v>0</v>
      </c>
    </row>
    <row r="32" spans="1:5" ht="15" hidden="1">
      <c r="A32" s="174" t="s">
        <v>263</v>
      </c>
      <c r="B32" s="174" t="s">
        <v>264</v>
      </c>
      <c r="C32" s="175">
        <v>0</v>
      </c>
      <c r="D32" s="175">
        <v>0</v>
      </c>
      <c r="E32" s="175">
        <v>0</v>
      </c>
    </row>
    <row r="33" spans="1:5" s="178" customFormat="1" ht="15">
      <c r="A33" s="176" t="s">
        <v>265</v>
      </c>
      <c r="B33" s="176" t="s">
        <v>266</v>
      </c>
      <c r="C33" s="177">
        <v>238</v>
      </c>
      <c r="D33" s="177">
        <v>238</v>
      </c>
      <c r="E33" s="177">
        <v>0</v>
      </c>
    </row>
    <row r="34" spans="1:5" ht="15">
      <c r="A34" s="174" t="s">
        <v>267</v>
      </c>
      <c r="B34" s="174" t="s">
        <v>268</v>
      </c>
      <c r="C34" s="175">
        <v>79</v>
      </c>
      <c r="D34" s="175">
        <v>79</v>
      </c>
      <c r="E34" s="175">
        <v>0</v>
      </c>
    </row>
    <row r="35" spans="1:5" ht="15">
      <c r="A35" s="174" t="s">
        <v>269</v>
      </c>
      <c r="B35" s="174" t="s">
        <v>270</v>
      </c>
      <c r="C35" s="175">
        <v>42</v>
      </c>
      <c r="D35" s="175">
        <v>42</v>
      </c>
      <c r="E35" s="175">
        <v>0</v>
      </c>
    </row>
    <row r="36" spans="1:5" s="178" customFormat="1" ht="15">
      <c r="A36" s="176" t="s">
        <v>271</v>
      </c>
      <c r="B36" s="176" t="s">
        <v>272</v>
      </c>
      <c r="C36" s="177">
        <v>121</v>
      </c>
      <c r="D36" s="177">
        <v>121</v>
      </c>
      <c r="E36" s="177">
        <v>0</v>
      </c>
    </row>
    <row r="37" spans="1:5" ht="15">
      <c r="A37" s="174" t="s">
        <v>273</v>
      </c>
      <c r="B37" s="174" t="s">
        <v>274</v>
      </c>
      <c r="C37" s="175">
        <v>492</v>
      </c>
      <c r="D37" s="175">
        <v>492</v>
      </c>
      <c r="E37" s="175">
        <v>0</v>
      </c>
    </row>
    <row r="38" spans="1:5" ht="15">
      <c r="A38" s="174" t="s">
        <v>275</v>
      </c>
      <c r="B38" s="174" t="s">
        <v>36</v>
      </c>
      <c r="C38" s="175">
        <v>2688</v>
      </c>
      <c r="D38" s="175">
        <v>0</v>
      </c>
      <c r="E38" s="175">
        <v>2688</v>
      </c>
    </row>
    <row r="39" spans="1:5" ht="15" hidden="1">
      <c r="A39" s="174" t="s">
        <v>276</v>
      </c>
      <c r="B39" s="174" t="s">
        <v>277</v>
      </c>
      <c r="C39" s="175">
        <v>0</v>
      </c>
      <c r="D39" s="175">
        <v>0</v>
      </c>
      <c r="E39" s="175">
        <v>0</v>
      </c>
    </row>
    <row r="40" spans="1:5" ht="15" hidden="1">
      <c r="A40" s="174" t="s">
        <v>278</v>
      </c>
      <c r="B40" s="174" t="s">
        <v>279</v>
      </c>
      <c r="C40" s="175">
        <v>0</v>
      </c>
      <c r="D40" s="175">
        <v>0</v>
      </c>
      <c r="E40" s="175">
        <v>0</v>
      </c>
    </row>
    <row r="41" spans="1:5" ht="15">
      <c r="A41" s="174" t="s">
        <v>280</v>
      </c>
      <c r="B41" s="174" t="s">
        <v>37</v>
      </c>
      <c r="C41" s="175">
        <v>101</v>
      </c>
      <c r="D41" s="175">
        <v>101</v>
      </c>
      <c r="E41" s="175">
        <v>0</v>
      </c>
    </row>
    <row r="42" spans="1:5" ht="15" hidden="1">
      <c r="A42" s="174" t="s">
        <v>281</v>
      </c>
      <c r="B42" s="174" t="s">
        <v>282</v>
      </c>
      <c r="C42" s="175">
        <v>0</v>
      </c>
      <c r="D42" s="175">
        <v>0</v>
      </c>
      <c r="E42" s="175">
        <v>0</v>
      </c>
    </row>
    <row r="43" spans="1:5" ht="15" hidden="1">
      <c r="A43" s="174" t="s">
        <v>283</v>
      </c>
      <c r="B43" s="174" t="s">
        <v>284</v>
      </c>
      <c r="C43" s="175">
        <v>0</v>
      </c>
      <c r="D43" s="175">
        <v>0</v>
      </c>
      <c r="E43" s="175">
        <v>0</v>
      </c>
    </row>
    <row r="44" spans="1:5" ht="15">
      <c r="A44" s="174" t="s">
        <v>285</v>
      </c>
      <c r="B44" s="174" t="s">
        <v>286</v>
      </c>
      <c r="C44" s="175">
        <v>3</v>
      </c>
      <c r="D44" s="175">
        <v>3</v>
      </c>
      <c r="E44" s="175">
        <v>0</v>
      </c>
    </row>
    <row r="45" spans="1:5" ht="15">
      <c r="A45" s="174" t="s">
        <v>287</v>
      </c>
      <c r="B45" s="174" t="s">
        <v>288</v>
      </c>
      <c r="C45" s="175">
        <v>403</v>
      </c>
      <c r="D45" s="175">
        <v>403</v>
      </c>
      <c r="E45" s="175">
        <v>0</v>
      </c>
    </row>
    <row r="46" spans="1:5" s="178" customFormat="1" ht="15">
      <c r="A46" s="176" t="s">
        <v>289</v>
      </c>
      <c r="B46" s="176" t="s">
        <v>290</v>
      </c>
      <c r="C46" s="177">
        <v>3687</v>
      </c>
      <c r="D46" s="177">
        <v>999</v>
      </c>
      <c r="E46" s="177">
        <v>2688</v>
      </c>
    </row>
    <row r="47" spans="1:5" ht="15">
      <c r="A47" s="174" t="s">
        <v>291</v>
      </c>
      <c r="B47" s="174" t="s">
        <v>31</v>
      </c>
      <c r="C47" s="175">
        <v>0</v>
      </c>
      <c r="D47" s="175">
        <v>0</v>
      </c>
      <c r="E47" s="175">
        <v>0</v>
      </c>
    </row>
    <row r="48" spans="1:5" ht="15" hidden="1">
      <c r="A48" s="174" t="s">
        <v>292</v>
      </c>
      <c r="B48" s="174" t="s">
        <v>50</v>
      </c>
      <c r="C48" s="175">
        <v>0</v>
      </c>
      <c r="D48" s="175">
        <v>0</v>
      </c>
      <c r="E48" s="175">
        <v>0</v>
      </c>
    </row>
    <row r="49" spans="1:5" s="178" customFormat="1" ht="15">
      <c r="A49" s="176" t="s">
        <v>293</v>
      </c>
      <c r="B49" s="176" t="s">
        <v>294</v>
      </c>
      <c r="C49" s="177">
        <v>0</v>
      </c>
      <c r="D49" s="177">
        <v>0</v>
      </c>
      <c r="E49" s="177">
        <v>0</v>
      </c>
    </row>
    <row r="50" spans="1:5" ht="15">
      <c r="A50" s="174" t="s">
        <v>295</v>
      </c>
      <c r="B50" s="174" t="s">
        <v>296</v>
      </c>
      <c r="C50" s="175">
        <v>972</v>
      </c>
      <c r="D50" s="175">
        <v>246</v>
      </c>
      <c r="E50" s="175">
        <v>726</v>
      </c>
    </row>
    <row r="51" spans="1:5" ht="15">
      <c r="A51" s="174" t="s">
        <v>297</v>
      </c>
      <c r="B51" s="174" t="s">
        <v>298</v>
      </c>
      <c r="C51" s="175">
        <v>283</v>
      </c>
      <c r="D51" s="175">
        <v>283</v>
      </c>
      <c r="E51" s="175">
        <v>0</v>
      </c>
    </row>
    <row r="52" spans="1:5" ht="15" hidden="1">
      <c r="A52" s="174" t="s">
        <v>299</v>
      </c>
      <c r="B52" s="174" t="s">
        <v>300</v>
      </c>
      <c r="C52" s="175">
        <v>0</v>
      </c>
      <c r="D52" s="175">
        <v>0</v>
      </c>
      <c r="E52" s="175">
        <v>0</v>
      </c>
    </row>
    <row r="53" spans="1:5" ht="15" hidden="1">
      <c r="A53" s="174" t="s">
        <v>301</v>
      </c>
      <c r="B53" s="174" t="s">
        <v>284</v>
      </c>
      <c r="C53" s="175">
        <v>0</v>
      </c>
      <c r="D53" s="175">
        <v>0</v>
      </c>
      <c r="E53" s="175">
        <v>0</v>
      </c>
    </row>
    <row r="54" spans="1:5" ht="15" hidden="1">
      <c r="A54" s="174" t="s">
        <v>302</v>
      </c>
      <c r="B54" s="174" t="s">
        <v>303</v>
      </c>
      <c r="C54" s="175">
        <v>0</v>
      </c>
      <c r="D54" s="175">
        <v>0</v>
      </c>
      <c r="E54" s="175">
        <v>0</v>
      </c>
    </row>
    <row r="55" spans="1:5" ht="15" hidden="1">
      <c r="A55" s="174" t="s">
        <v>304</v>
      </c>
      <c r="B55" s="174" t="s">
        <v>305</v>
      </c>
      <c r="C55" s="175">
        <v>0</v>
      </c>
      <c r="D55" s="175">
        <v>0</v>
      </c>
      <c r="E55" s="175">
        <v>0</v>
      </c>
    </row>
    <row r="56" spans="1:5" ht="15" hidden="1">
      <c r="A56" s="174" t="s">
        <v>306</v>
      </c>
      <c r="B56" s="174" t="s">
        <v>307</v>
      </c>
      <c r="C56" s="175">
        <v>0</v>
      </c>
      <c r="D56" s="175">
        <v>0</v>
      </c>
      <c r="E56" s="175">
        <v>0</v>
      </c>
    </row>
    <row r="57" spans="1:5" ht="15" hidden="1">
      <c r="A57" s="174" t="s">
        <v>308</v>
      </c>
      <c r="B57" s="174" t="s">
        <v>309</v>
      </c>
      <c r="C57" s="175">
        <v>0</v>
      </c>
      <c r="D57" s="175">
        <v>0</v>
      </c>
      <c r="E57" s="175">
        <v>0</v>
      </c>
    </row>
    <row r="58" spans="1:5" ht="15" hidden="1">
      <c r="A58" s="174" t="s">
        <v>310</v>
      </c>
      <c r="B58" s="174" t="s">
        <v>311</v>
      </c>
      <c r="C58" s="175">
        <v>0</v>
      </c>
      <c r="D58" s="175">
        <v>0</v>
      </c>
      <c r="E58" s="175">
        <v>0</v>
      </c>
    </row>
    <row r="59" spans="1:5" ht="15" hidden="1">
      <c r="A59" s="174" t="s">
        <v>312</v>
      </c>
      <c r="B59" s="174" t="s">
        <v>38</v>
      </c>
      <c r="C59" s="175">
        <v>0</v>
      </c>
      <c r="D59" s="175">
        <v>0</v>
      </c>
      <c r="E59" s="175">
        <v>0</v>
      </c>
    </row>
    <row r="60" spans="1:5" s="178" customFormat="1" ht="15">
      <c r="A60" s="176" t="s">
        <v>313</v>
      </c>
      <c r="B60" s="176" t="s">
        <v>314</v>
      </c>
      <c r="C60" s="177">
        <v>1255</v>
      </c>
      <c r="D60" s="177">
        <v>529</v>
      </c>
      <c r="E60" s="177">
        <v>726</v>
      </c>
    </row>
    <row r="61" spans="1:5" s="178" customFormat="1" ht="15">
      <c r="A61" s="176" t="s">
        <v>315</v>
      </c>
      <c r="B61" s="176" t="s">
        <v>316</v>
      </c>
      <c r="C61" s="177">
        <v>5301</v>
      </c>
      <c r="D61" s="177">
        <v>1887</v>
      </c>
      <c r="E61" s="177">
        <v>3414</v>
      </c>
    </row>
    <row r="62" spans="1:5" ht="15" hidden="1">
      <c r="A62" s="174" t="s">
        <v>317</v>
      </c>
      <c r="B62" s="174" t="s">
        <v>318</v>
      </c>
      <c r="C62" s="175">
        <v>0</v>
      </c>
      <c r="D62" s="175">
        <v>0</v>
      </c>
      <c r="E62" s="175">
        <v>0</v>
      </c>
    </row>
    <row r="63" spans="1:5" ht="15" hidden="1">
      <c r="A63" s="174" t="s">
        <v>319</v>
      </c>
      <c r="B63" s="174" t="s">
        <v>320</v>
      </c>
      <c r="C63" s="175">
        <v>0</v>
      </c>
      <c r="D63" s="175">
        <v>0</v>
      </c>
      <c r="E63" s="175">
        <v>0</v>
      </c>
    </row>
    <row r="64" spans="1:5" ht="15" hidden="1">
      <c r="A64" s="174" t="s">
        <v>321</v>
      </c>
      <c r="B64" s="174" t="s">
        <v>322</v>
      </c>
      <c r="C64" s="175">
        <v>0</v>
      </c>
      <c r="D64" s="175">
        <v>0</v>
      </c>
      <c r="E64" s="175">
        <v>0</v>
      </c>
    </row>
    <row r="65" spans="1:5" ht="15" hidden="1">
      <c r="A65" s="174" t="s">
        <v>323</v>
      </c>
      <c r="B65" s="174" t="s">
        <v>324</v>
      </c>
      <c r="C65" s="175">
        <v>0</v>
      </c>
      <c r="D65" s="175">
        <v>0</v>
      </c>
      <c r="E65" s="175">
        <v>0</v>
      </c>
    </row>
    <row r="66" spans="1:5" ht="15" hidden="1">
      <c r="A66" s="174" t="s">
        <v>325</v>
      </c>
      <c r="B66" s="174" t="s">
        <v>326</v>
      </c>
      <c r="C66" s="175">
        <v>0</v>
      </c>
      <c r="D66" s="175">
        <v>0</v>
      </c>
      <c r="E66" s="175">
        <v>0</v>
      </c>
    </row>
    <row r="67" spans="1:5" ht="15" hidden="1">
      <c r="A67" s="174" t="s">
        <v>327</v>
      </c>
      <c r="B67" s="174" t="s">
        <v>328</v>
      </c>
      <c r="C67" s="175">
        <v>0</v>
      </c>
      <c r="D67" s="175">
        <v>0</v>
      </c>
      <c r="E67" s="175">
        <v>0</v>
      </c>
    </row>
    <row r="68" spans="1:5" ht="15" hidden="1">
      <c r="A68" s="174" t="s">
        <v>329</v>
      </c>
      <c r="B68" s="174" t="s">
        <v>330</v>
      </c>
      <c r="C68" s="175">
        <v>0</v>
      </c>
      <c r="D68" s="175">
        <v>0</v>
      </c>
      <c r="E68" s="175">
        <v>0</v>
      </c>
    </row>
    <row r="69" spans="1:5" ht="15" hidden="1">
      <c r="A69" s="174" t="s">
        <v>331</v>
      </c>
      <c r="B69" s="174" t="s">
        <v>332</v>
      </c>
      <c r="C69" s="175">
        <v>0</v>
      </c>
      <c r="D69" s="175">
        <v>0</v>
      </c>
      <c r="E69" s="175">
        <v>0</v>
      </c>
    </row>
    <row r="70" spans="1:5" ht="15" hidden="1">
      <c r="A70" s="174" t="s">
        <v>333</v>
      </c>
      <c r="B70" s="174" t="s">
        <v>334</v>
      </c>
      <c r="C70" s="175">
        <v>0</v>
      </c>
      <c r="D70" s="175">
        <v>0</v>
      </c>
      <c r="E70" s="175">
        <v>0</v>
      </c>
    </row>
    <row r="71" spans="1:5" ht="15" hidden="1">
      <c r="A71" s="174" t="s">
        <v>335</v>
      </c>
      <c r="B71" s="174" t="s">
        <v>336</v>
      </c>
      <c r="C71" s="175">
        <v>0</v>
      </c>
      <c r="D71" s="175">
        <v>0</v>
      </c>
      <c r="E71" s="175">
        <v>0</v>
      </c>
    </row>
    <row r="72" spans="1:5" ht="15" hidden="1">
      <c r="A72" s="174" t="s">
        <v>337</v>
      </c>
      <c r="B72" s="174" t="s">
        <v>338</v>
      </c>
      <c r="C72" s="175">
        <v>0</v>
      </c>
      <c r="D72" s="175">
        <v>0</v>
      </c>
      <c r="E72" s="175">
        <v>0</v>
      </c>
    </row>
    <row r="73" spans="1:5" ht="15" hidden="1">
      <c r="A73" s="174" t="s">
        <v>339</v>
      </c>
      <c r="B73" s="174" t="s">
        <v>340</v>
      </c>
      <c r="C73" s="175">
        <v>0</v>
      </c>
      <c r="D73" s="175">
        <v>0</v>
      </c>
      <c r="E73" s="175">
        <v>0</v>
      </c>
    </row>
    <row r="74" spans="1:5" ht="15" hidden="1">
      <c r="A74" s="174" t="s">
        <v>341</v>
      </c>
      <c r="B74" s="174" t="s">
        <v>342</v>
      </c>
      <c r="C74" s="175">
        <v>0</v>
      </c>
      <c r="D74" s="175">
        <v>0</v>
      </c>
      <c r="E74" s="175">
        <v>0</v>
      </c>
    </row>
    <row r="75" spans="1:5" ht="15" hidden="1">
      <c r="A75" s="174" t="s">
        <v>343</v>
      </c>
      <c r="B75" s="174" t="s">
        <v>344</v>
      </c>
      <c r="C75" s="175">
        <v>0</v>
      </c>
      <c r="D75" s="175">
        <v>0</v>
      </c>
      <c r="E75" s="175">
        <v>0</v>
      </c>
    </row>
    <row r="76" spans="1:5" ht="15" hidden="1">
      <c r="A76" s="174" t="s">
        <v>345</v>
      </c>
      <c r="B76" s="174" t="s">
        <v>346</v>
      </c>
      <c r="C76" s="175">
        <v>0</v>
      </c>
      <c r="D76" s="175">
        <v>0</v>
      </c>
      <c r="E76" s="175">
        <v>0</v>
      </c>
    </row>
    <row r="77" spans="1:5" ht="15" hidden="1">
      <c r="A77" s="174" t="s">
        <v>347</v>
      </c>
      <c r="B77" s="174" t="s">
        <v>348</v>
      </c>
      <c r="C77" s="175">
        <v>0</v>
      </c>
      <c r="D77" s="175">
        <v>0</v>
      </c>
      <c r="E77" s="175">
        <v>0</v>
      </c>
    </row>
    <row r="78" spans="1:5" ht="15" hidden="1">
      <c r="A78" s="174" t="s">
        <v>349</v>
      </c>
      <c r="B78" s="174" t="s">
        <v>350</v>
      </c>
      <c r="C78" s="175">
        <v>0</v>
      </c>
      <c r="D78" s="175">
        <v>0</v>
      </c>
      <c r="E78" s="175">
        <v>0</v>
      </c>
    </row>
    <row r="79" spans="1:5" ht="15" hidden="1">
      <c r="A79" s="174" t="s">
        <v>351</v>
      </c>
      <c r="B79" s="174" t="s">
        <v>352</v>
      </c>
      <c r="C79" s="175">
        <v>0</v>
      </c>
      <c r="D79" s="175">
        <v>0</v>
      </c>
      <c r="E79" s="175">
        <v>0</v>
      </c>
    </row>
    <row r="80" spans="1:5" ht="15" hidden="1">
      <c r="A80" s="174" t="s">
        <v>353</v>
      </c>
      <c r="B80" s="174" t="s">
        <v>354</v>
      </c>
      <c r="C80" s="175">
        <v>0</v>
      </c>
      <c r="D80" s="175">
        <v>0</v>
      </c>
      <c r="E80" s="175">
        <v>0</v>
      </c>
    </row>
    <row r="81" spans="1:5" ht="15" hidden="1">
      <c r="A81" s="174" t="s">
        <v>355</v>
      </c>
      <c r="B81" s="174" t="s">
        <v>356</v>
      </c>
      <c r="C81" s="175">
        <v>0</v>
      </c>
      <c r="D81" s="175">
        <v>0</v>
      </c>
      <c r="E81" s="175">
        <v>0</v>
      </c>
    </row>
    <row r="82" spans="1:5" ht="15" hidden="1">
      <c r="A82" s="174" t="s">
        <v>357</v>
      </c>
      <c r="B82" s="174" t="s">
        <v>358</v>
      </c>
      <c r="C82" s="175">
        <v>0</v>
      </c>
      <c r="D82" s="175">
        <v>0</v>
      </c>
      <c r="E82" s="175">
        <v>0</v>
      </c>
    </row>
    <row r="83" spans="1:5" ht="15" hidden="1">
      <c r="A83" s="174" t="s">
        <v>359</v>
      </c>
      <c r="B83" s="174" t="s">
        <v>360</v>
      </c>
      <c r="C83" s="175">
        <v>0</v>
      </c>
      <c r="D83" s="175">
        <v>0</v>
      </c>
      <c r="E83" s="175">
        <v>0</v>
      </c>
    </row>
    <row r="84" spans="1:5" ht="15" hidden="1">
      <c r="A84" s="174" t="s">
        <v>361</v>
      </c>
      <c r="B84" s="174" t="s">
        <v>362</v>
      </c>
      <c r="C84" s="175">
        <v>0</v>
      </c>
      <c r="D84" s="175">
        <v>0</v>
      </c>
      <c r="E84" s="175">
        <v>0</v>
      </c>
    </row>
    <row r="85" spans="1:5" ht="15" hidden="1">
      <c r="A85" s="174" t="s">
        <v>363</v>
      </c>
      <c r="B85" s="174" t="s">
        <v>364</v>
      </c>
      <c r="C85" s="175">
        <v>0</v>
      </c>
      <c r="D85" s="175">
        <v>0</v>
      </c>
      <c r="E85" s="175">
        <v>0</v>
      </c>
    </row>
    <row r="86" spans="1:5" ht="15" hidden="1">
      <c r="A86" s="174" t="s">
        <v>365</v>
      </c>
      <c r="B86" s="174" t="s">
        <v>366</v>
      </c>
      <c r="C86" s="175">
        <v>0</v>
      </c>
      <c r="D86" s="175">
        <v>0</v>
      </c>
      <c r="E86" s="175">
        <v>0</v>
      </c>
    </row>
    <row r="87" spans="1:5" ht="15" hidden="1">
      <c r="A87" s="174" t="s">
        <v>367</v>
      </c>
      <c r="B87" s="174" t="s">
        <v>368</v>
      </c>
      <c r="C87" s="175">
        <v>0</v>
      </c>
      <c r="D87" s="175">
        <v>0</v>
      </c>
      <c r="E87" s="175">
        <v>0</v>
      </c>
    </row>
    <row r="88" spans="1:5" ht="15" hidden="1">
      <c r="A88" s="174" t="s">
        <v>369</v>
      </c>
      <c r="B88" s="174" t="s">
        <v>370</v>
      </c>
      <c r="C88" s="175">
        <v>0</v>
      </c>
      <c r="D88" s="175">
        <v>0</v>
      </c>
      <c r="E88" s="175">
        <v>0</v>
      </c>
    </row>
    <row r="89" spans="1:5" ht="15" hidden="1">
      <c r="A89" s="174" t="s">
        <v>371</v>
      </c>
      <c r="B89" s="174" t="s">
        <v>372</v>
      </c>
      <c r="C89" s="175">
        <v>0</v>
      </c>
      <c r="D89" s="175">
        <v>0</v>
      </c>
      <c r="E89" s="175">
        <v>0</v>
      </c>
    </row>
    <row r="90" spans="1:5" ht="15" hidden="1">
      <c r="A90" s="174" t="s">
        <v>373</v>
      </c>
      <c r="B90" s="174" t="s">
        <v>374</v>
      </c>
      <c r="C90" s="175">
        <v>0</v>
      </c>
      <c r="D90" s="175">
        <v>0</v>
      </c>
      <c r="E90" s="175">
        <v>0</v>
      </c>
    </row>
    <row r="91" spans="1:5" ht="15" hidden="1">
      <c r="A91" s="174" t="s">
        <v>375</v>
      </c>
      <c r="B91" s="174" t="s">
        <v>376</v>
      </c>
      <c r="C91" s="175">
        <v>0</v>
      </c>
      <c r="D91" s="175">
        <v>0</v>
      </c>
      <c r="E91" s="175">
        <v>0</v>
      </c>
    </row>
    <row r="92" spans="1:5" ht="15" hidden="1">
      <c r="A92" s="174" t="s">
        <v>377</v>
      </c>
      <c r="B92" s="174" t="s">
        <v>378</v>
      </c>
      <c r="C92" s="175">
        <v>0</v>
      </c>
      <c r="D92" s="175">
        <v>0</v>
      </c>
      <c r="E92" s="175">
        <v>0</v>
      </c>
    </row>
    <row r="93" spans="1:5" ht="15" hidden="1">
      <c r="A93" s="174" t="s">
        <v>379</v>
      </c>
      <c r="B93" s="174" t="s">
        <v>380</v>
      </c>
      <c r="C93" s="175">
        <v>0</v>
      </c>
      <c r="D93" s="175">
        <v>0</v>
      </c>
      <c r="E93" s="175">
        <v>0</v>
      </c>
    </row>
    <row r="94" spans="1:5" ht="15" hidden="1">
      <c r="A94" s="174" t="s">
        <v>381</v>
      </c>
      <c r="B94" s="174" t="s">
        <v>382</v>
      </c>
      <c r="C94" s="175">
        <v>0</v>
      </c>
      <c r="D94" s="175">
        <v>0</v>
      </c>
      <c r="E94" s="175">
        <v>0</v>
      </c>
    </row>
    <row r="95" spans="1:5" ht="15" hidden="1">
      <c r="A95" s="174" t="s">
        <v>383</v>
      </c>
      <c r="B95" s="174" t="s">
        <v>384</v>
      </c>
      <c r="C95" s="175">
        <v>0</v>
      </c>
      <c r="D95" s="175">
        <v>0</v>
      </c>
      <c r="E95" s="175">
        <v>0</v>
      </c>
    </row>
    <row r="96" spans="1:5" ht="15" hidden="1">
      <c r="A96" s="174" t="s">
        <v>385</v>
      </c>
      <c r="B96" s="174" t="s">
        <v>386</v>
      </c>
      <c r="C96" s="175">
        <v>0</v>
      </c>
      <c r="D96" s="175">
        <v>0</v>
      </c>
      <c r="E96" s="175">
        <v>0</v>
      </c>
    </row>
    <row r="97" spans="1:5" ht="15" hidden="1">
      <c r="A97" s="174" t="s">
        <v>387</v>
      </c>
      <c r="B97" s="174" t="s">
        <v>388</v>
      </c>
      <c r="C97" s="175">
        <v>0</v>
      </c>
      <c r="D97" s="175">
        <v>0</v>
      </c>
      <c r="E97" s="175">
        <v>0</v>
      </c>
    </row>
    <row r="98" spans="1:5" ht="15" hidden="1">
      <c r="A98" s="174" t="s">
        <v>389</v>
      </c>
      <c r="B98" s="174" t="s">
        <v>390</v>
      </c>
      <c r="C98" s="175">
        <v>0</v>
      </c>
      <c r="D98" s="175">
        <v>0</v>
      </c>
      <c r="E98" s="175">
        <v>0</v>
      </c>
    </row>
    <row r="99" spans="1:5" ht="15" hidden="1">
      <c r="A99" s="174" t="s">
        <v>391</v>
      </c>
      <c r="B99" s="174" t="s">
        <v>392</v>
      </c>
      <c r="C99" s="175">
        <v>0</v>
      </c>
      <c r="D99" s="175">
        <v>0</v>
      </c>
      <c r="E99" s="175">
        <v>0</v>
      </c>
    </row>
    <row r="100" spans="1:5" ht="15" hidden="1">
      <c r="A100" s="174" t="s">
        <v>393</v>
      </c>
      <c r="B100" s="174" t="s">
        <v>394</v>
      </c>
      <c r="C100" s="175">
        <v>0</v>
      </c>
      <c r="D100" s="175">
        <v>0</v>
      </c>
      <c r="E100" s="175">
        <v>0</v>
      </c>
    </row>
    <row r="101" spans="1:5" ht="15" hidden="1">
      <c r="A101" s="174" t="s">
        <v>395</v>
      </c>
      <c r="B101" s="174" t="s">
        <v>396</v>
      </c>
      <c r="C101" s="175">
        <v>0</v>
      </c>
      <c r="D101" s="175">
        <v>0</v>
      </c>
      <c r="E101" s="175">
        <v>0</v>
      </c>
    </row>
    <row r="102" spans="1:5" ht="15" hidden="1">
      <c r="A102" s="174" t="s">
        <v>397</v>
      </c>
      <c r="B102" s="174" t="s">
        <v>398</v>
      </c>
      <c r="C102" s="175">
        <v>0</v>
      </c>
      <c r="D102" s="175">
        <v>0</v>
      </c>
      <c r="E102" s="175">
        <v>0</v>
      </c>
    </row>
    <row r="103" spans="1:5" ht="15" hidden="1">
      <c r="A103" s="174" t="s">
        <v>399</v>
      </c>
      <c r="B103" s="174" t="s">
        <v>400</v>
      </c>
      <c r="C103" s="175">
        <v>0</v>
      </c>
      <c r="D103" s="175">
        <v>0</v>
      </c>
      <c r="E103" s="175">
        <v>0</v>
      </c>
    </row>
    <row r="104" spans="1:5" ht="15" hidden="1">
      <c r="A104" s="174" t="s">
        <v>401</v>
      </c>
      <c r="B104" s="174" t="s">
        <v>402</v>
      </c>
      <c r="C104" s="175">
        <v>0</v>
      </c>
      <c r="D104" s="175">
        <v>0</v>
      </c>
      <c r="E104" s="175">
        <v>0</v>
      </c>
    </row>
    <row r="105" spans="1:5" ht="15" hidden="1">
      <c r="A105" s="174" t="s">
        <v>403</v>
      </c>
      <c r="B105" s="174" t="s">
        <v>404</v>
      </c>
      <c r="C105" s="175">
        <v>0</v>
      </c>
      <c r="D105" s="175">
        <v>0</v>
      </c>
      <c r="E105" s="175">
        <v>0</v>
      </c>
    </row>
    <row r="106" spans="1:5" ht="15" hidden="1">
      <c r="A106" s="174" t="s">
        <v>405</v>
      </c>
      <c r="B106" s="174" t="s">
        <v>406</v>
      </c>
      <c r="C106" s="175">
        <v>0</v>
      </c>
      <c r="D106" s="175">
        <v>0</v>
      </c>
      <c r="E106" s="175">
        <v>0</v>
      </c>
    </row>
    <row r="107" spans="1:5" ht="15" hidden="1">
      <c r="A107" s="174" t="s">
        <v>407</v>
      </c>
      <c r="B107" s="174" t="s">
        <v>408</v>
      </c>
      <c r="C107" s="175">
        <v>0</v>
      </c>
      <c r="D107" s="175">
        <v>0</v>
      </c>
      <c r="E107" s="175">
        <v>0</v>
      </c>
    </row>
    <row r="108" spans="1:5" ht="15" hidden="1">
      <c r="A108" s="174" t="s">
        <v>409</v>
      </c>
      <c r="B108" s="174" t="s">
        <v>410</v>
      </c>
      <c r="C108" s="175">
        <v>0</v>
      </c>
      <c r="D108" s="175">
        <v>0</v>
      </c>
      <c r="E108" s="175">
        <v>0</v>
      </c>
    </row>
    <row r="109" spans="1:5" ht="15" hidden="1">
      <c r="A109" s="174" t="s">
        <v>411</v>
      </c>
      <c r="B109" s="174" t="s">
        <v>412</v>
      </c>
      <c r="C109" s="175">
        <v>0</v>
      </c>
      <c r="D109" s="175">
        <v>0</v>
      </c>
      <c r="E109" s="175">
        <v>0</v>
      </c>
    </row>
    <row r="110" spans="1:5" ht="15" hidden="1">
      <c r="A110" s="174" t="s">
        <v>413</v>
      </c>
      <c r="B110" s="174" t="s">
        <v>414</v>
      </c>
      <c r="C110" s="175">
        <v>0</v>
      </c>
      <c r="D110" s="175">
        <v>0</v>
      </c>
      <c r="E110" s="175">
        <v>0</v>
      </c>
    </row>
    <row r="111" spans="1:5" ht="15" hidden="1">
      <c r="A111" s="174" t="s">
        <v>415</v>
      </c>
      <c r="B111" s="174" t="s">
        <v>416</v>
      </c>
      <c r="C111" s="175">
        <v>0</v>
      </c>
      <c r="D111" s="175">
        <v>0</v>
      </c>
      <c r="E111" s="175">
        <v>0</v>
      </c>
    </row>
    <row r="112" spans="1:5" ht="15" hidden="1">
      <c r="A112" s="174" t="s">
        <v>417</v>
      </c>
      <c r="B112" s="174" t="s">
        <v>418</v>
      </c>
      <c r="C112" s="175">
        <v>0</v>
      </c>
      <c r="D112" s="175">
        <v>0</v>
      </c>
      <c r="E112" s="175">
        <v>0</v>
      </c>
    </row>
    <row r="113" spans="1:5" ht="15" hidden="1">
      <c r="A113" s="174" t="s">
        <v>419</v>
      </c>
      <c r="B113" s="174" t="s">
        <v>420</v>
      </c>
      <c r="C113" s="175">
        <v>0</v>
      </c>
      <c r="D113" s="175">
        <v>0</v>
      </c>
      <c r="E113" s="175">
        <v>0</v>
      </c>
    </row>
    <row r="114" spans="1:5" ht="15" hidden="1">
      <c r="A114" s="174" t="s">
        <v>421</v>
      </c>
      <c r="B114" s="174" t="s">
        <v>422</v>
      </c>
      <c r="C114" s="175">
        <v>0</v>
      </c>
      <c r="D114" s="175">
        <v>0</v>
      </c>
      <c r="E114" s="175">
        <v>0</v>
      </c>
    </row>
    <row r="115" spans="1:5" ht="15" hidden="1">
      <c r="A115" s="174" t="s">
        <v>423</v>
      </c>
      <c r="B115" s="174" t="s">
        <v>424</v>
      </c>
      <c r="C115" s="175">
        <v>0</v>
      </c>
      <c r="D115" s="175">
        <v>0</v>
      </c>
      <c r="E115" s="175">
        <v>0</v>
      </c>
    </row>
    <row r="116" spans="1:5" ht="15" hidden="1">
      <c r="A116" s="174" t="s">
        <v>425</v>
      </c>
      <c r="B116" s="174" t="s">
        <v>426</v>
      </c>
      <c r="C116" s="175">
        <v>0</v>
      </c>
      <c r="D116" s="175">
        <v>0</v>
      </c>
      <c r="E116" s="175">
        <v>0</v>
      </c>
    </row>
    <row r="117" spans="1:5" ht="15" hidden="1">
      <c r="A117" s="174" t="s">
        <v>427</v>
      </c>
      <c r="B117" s="174" t="s">
        <v>428</v>
      </c>
      <c r="C117" s="175">
        <v>0</v>
      </c>
      <c r="D117" s="175">
        <v>0</v>
      </c>
      <c r="E117" s="175">
        <v>0</v>
      </c>
    </row>
    <row r="118" spans="1:5" ht="15" hidden="1">
      <c r="A118" s="174" t="s">
        <v>429</v>
      </c>
      <c r="B118" s="174" t="s">
        <v>430</v>
      </c>
      <c r="C118" s="175">
        <v>0</v>
      </c>
      <c r="D118" s="175">
        <v>0</v>
      </c>
      <c r="E118" s="175">
        <v>0</v>
      </c>
    </row>
    <row r="119" spans="1:5" ht="15" hidden="1">
      <c r="A119" s="174" t="s">
        <v>431</v>
      </c>
      <c r="B119" s="174" t="s">
        <v>432</v>
      </c>
      <c r="C119" s="175">
        <v>0</v>
      </c>
      <c r="D119" s="175">
        <v>0</v>
      </c>
      <c r="E119" s="175">
        <v>0</v>
      </c>
    </row>
    <row r="120" spans="1:5" ht="15" hidden="1">
      <c r="A120" s="174" t="s">
        <v>433</v>
      </c>
      <c r="B120" s="174" t="s">
        <v>434</v>
      </c>
      <c r="C120" s="175">
        <v>0</v>
      </c>
      <c r="D120" s="175">
        <v>0</v>
      </c>
      <c r="E120" s="175">
        <v>0</v>
      </c>
    </row>
    <row r="121" spans="1:5" ht="15" hidden="1">
      <c r="A121" s="174" t="s">
        <v>435</v>
      </c>
      <c r="B121" s="174" t="s">
        <v>436</v>
      </c>
      <c r="C121" s="175">
        <v>0</v>
      </c>
      <c r="D121" s="175">
        <v>0</v>
      </c>
      <c r="E121" s="175">
        <v>0</v>
      </c>
    </row>
    <row r="122" spans="1:5" ht="15" hidden="1">
      <c r="A122" s="174" t="s">
        <v>437</v>
      </c>
      <c r="B122" s="174" t="s">
        <v>438</v>
      </c>
      <c r="C122" s="175">
        <v>0</v>
      </c>
      <c r="D122" s="175">
        <v>0</v>
      </c>
      <c r="E122" s="175">
        <v>0</v>
      </c>
    </row>
    <row r="123" spans="1:5" ht="15" hidden="1">
      <c r="A123" s="174" t="s">
        <v>439</v>
      </c>
      <c r="B123" s="174" t="s">
        <v>440</v>
      </c>
      <c r="C123" s="175">
        <v>0</v>
      </c>
      <c r="D123" s="175">
        <v>0</v>
      </c>
      <c r="E123" s="175">
        <v>0</v>
      </c>
    </row>
    <row r="124" spans="1:5" ht="15" hidden="1">
      <c r="A124" s="174" t="s">
        <v>441</v>
      </c>
      <c r="B124" s="174" t="s">
        <v>442</v>
      </c>
      <c r="C124" s="175">
        <v>0</v>
      </c>
      <c r="D124" s="175">
        <v>0</v>
      </c>
      <c r="E124" s="175">
        <v>0</v>
      </c>
    </row>
    <row r="125" spans="1:5" ht="15" hidden="1">
      <c r="A125" s="174" t="s">
        <v>443</v>
      </c>
      <c r="B125" s="174" t="s">
        <v>444</v>
      </c>
      <c r="C125" s="175">
        <v>0</v>
      </c>
      <c r="D125" s="175">
        <v>0</v>
      </c>
      <c r="E125" s="175">
        <v>0</v>
      </c>
    </row>
    <row r="126" spans="1:5" ht="15" hidden="1">
      <c r="A126" s="174" t="s">
        <v>445</v>
      </c>
      <c r="B126" s="174" t="s">
        <v>446</v>
      </c>
      <c r="C126" s="175">
        <v>0</v>
      </c>
      <c r="D126" s="175">
        <v>0</v>
      </c>
      <c r="E126" s="175">
        <v>0</v>
      </c>
    </row>
    <row r="127" spans="1:5" ht="15" hidden="1">
      <c r="A127" s="174" t="s">
        <v>447</v>
      </c>
      <c r="B127" s="174" t="s">
        <v>448</v>
      </c>
      <c r="C127" s="175">
        <v>0</v>
      </c>
      <c r="D127" s="175">
        <v>0</v>
      </c>
      <c r="E127" s="175">
        <v>0</v>
      </c>
    </row>
    <row r="128" spans="1:5" ht="15" hidden="1">
      <c r="A128" s="174" t="s">
        <v>449</v>
      </c>
      <c r="B128" s="174" t="s">
        <v>450</v>
      </c>
      <c r="C128" s="175">
        <v>0</v>
      </c>
      <c r="D128" s="175">
        <v>0</v>
      </c>
      <c r="E128" s="175">
        <v>0</v>
      </c>
    </row>
    <row r="129" spans="1:5" ht="15" hidden="1">
      <c r="A129" s="174" t="s">
        <v>451</v>
      </c>
      <c r="B129" s="174" t="s">
        <v>452</v>
      </c>
      <c r="C129" s="175">
        <v>0</v>
      </c>
      <c r="D129" s="175">
        <v>0</v>
      </c>
      <c r="E129" s="175">
        <v>0</v>
      </c>
    </row>
    <row r="130" spans="1:5" ht="15" hidden="1">
      <c r="A130" s="174" t="s">
        <v>453</v>
      </c>
      <c r="B130" s="174" t="s">
        <v>454</v>
      </c>
      <c r="C130" s="175">
        <v>0</v>
      </c>
      <c r="D130" s="175">
        <v>0</v>
      </c>
      <c r="E130" s="175">
        <v>0</v>
      </c>
    </row>
    <row r="131" spans="1:5" ht="15" hidden="1">
      <c r="A131" s="174" t="s">
        <v>455</v>
      </c>
      <c r="B131" s="174" t="s">
        <v>456</v>
      </c>
      <c r="C131" s="175">
        <v>0</v>
      </c>
      <c r="D131" s="175">
        <v>0</v>
      </c>
      <c r="E131" s="175">
        <v>0</v>
      </c>
    </row>
    <row r="132" spans="1:5" ht="15" hidden="1">
      <c r="A132" s="174" t="s">
        <v>457</v>
      </c>
      <c r="B132" s="174" t="s">
        <v>458</v>
      </c>
      <c r="C132" s="175">
        <v>0</v>
      </c>
      <c r="D132" s="175">
        <v>0</v>
      </c>
      <c r="E132" s="175">
        <v>0</v>
      </c>
    </row>
    <row r="133" spans="1:5" ht="15" hidden="1">
      <c r="A133" s="174" t="s">
        <v>459</v>
      </c>
      <c r="B133" s="174" t="s">
        <v>460</v>
      </c>
      <c r="C133" s="175">
        <v>0</v>
      </c>
      <c r="D133" s="175">
        <v>0</v>
      </c>
      <c r="E133" s="175">
        <v>0</v>
      </c>
    </row>
    <row r="134" spans="1:5" ht="15" hidden="1">
      <c r="A134" s="174" t="s">
        <v>461</v>
      </c>
      <c r="B134" s="174" t="s">
        <v>462</v>
      </c>
      <c r="C134" s="175">
        <v>0</v>
      </c>
      <c r="D134" s="175">
        <v>0</v>
      </c>
      <c r="E134" s="175">
        <v>0</v>
      </c>
    </row>
    <row r="135" spans="1:5" ht="15" hidden="1">
      <c r="A135" s="174" t="s">
        <v>463</v>
      </c>
      <c r="B135" s="174" t="s">
        <v>464</v>
      </c>
      <c r="C135" s="175">
        <v>0</v>
      </c>
      <c r="D135" s="175">
        <v>0</v>
      </c>
      <c r="E135" s="175">
        <v>0</v>
      </c>
    </row>
    <row r="136" spans="1:5" ht="15" hidden="1">
      <c r="A136" s="174" t="s">
        <v>465</v>
      </c>
      <c r="B136" s="174" t="s">
        <v>466</v>
      </c>
      <c r="C136" s="175">
        <v>0</v>
      </c>
      <c r="D136" s="175">
        <v>0</v>
      </c>
      <c r="E136" s="175">
        <v>0</v>
      </c>
    </row>
    <row r="137" spans="1:5" ht="15" hidden="1">
      <c r="A137" s="174" t="s">
        <v>467</v>
      </c>
      <c r="B137" s="174" t="s">
        <v>468</v>
      </c>
      <c r="C137" s="175">
        <v>0</v>
      </c>
      <c r="D137" s="175">
        <v>0</v>
      </c>
      <c r="E137" s="175">
        <v>0</v>
      </c>
    </row>
    <row r="138" spans="1:5" ht="15" hidden="1">
      <c r="A138" s="174" t="s">
        <v>469</v>
      </c>
      <c r="B138" s="174" t="s">
        <v>470</v>
      </c>
      <c r="C138" s="175">
        <v>0</v>
      </c>
      <c r="D138" s="175">
        <v>0</v>
      </c>
      <c r="E138" s="175">
        <v>0</v>
      </c>
    </row>
    <row r="139" spans="1:5" ht="15" hidden="1">
      <c r="A139" s="174" t="s">
        <v>471</v>
      </c>
      <c r="B139" s="174" t="s">
        <v>472</v>
      </c>
      <c r="C139" s="175">
        <v>0</v>
      </c>
      <c r="D139" s="175">
        <v>0</v>
      </c>
      <c r="E139" s="175">
        <v>0</v>
      </c>
    </row>
    <row r="140" spans="1:5" ht="15" hidden="1">
      <c r="A140" s="174" t="s">
        <v>473</v>
      </c>
      <c r="B140" s="174" t="s">
        <v>474</v>
      </c>
      <c r="C140" s="175">
        <v>0</v>
      </c>
      <c r="D140" s="175">
        <v>0</v>
      </c>
      <c r="E140" s="175">
        <v>0</v>
      </c>
    </row>
    <row r="141" spans="1:5" ht="15" hidden="1">
      <c r="A141" s="174" t="s">
        <v>475</v>
      </c>
      <c r="B141" s="174" t="s">
        <v>476</v>
      </c>
      <c r="C141" s="175">
        <v>0</v>
      </c>
      <c r="D141" s="175">
        <v>0</v>
      </c>
      <c r="E141" s="175">
        <v>0</v>
      </c>
    </row>
    <row r="142" spans="1:5" ht="15" hidden="1">
      <c r="A142" s="174" t="s">
        <v>477</v>
      </c>
      <c r="B142" s="174" t="s">
        <v>478</v>
      </c>
      <c r="C142" s="175">
        <v>0</v>
      </c>
      <c r="D142" s="175">
        <v>0</v>
      </c>
      <c r="E142" s="175">
        <v>0</v>
      </c>
    </row>
    <row r="143" spans="1:5" ht="15" hidden="1">
      <c r="A143" s="174" t="s">
        <v>479</v>
      </c>
      <c r="B143" s="174" t="s">
        <v>480</v>
      </c>
      <c r="C143" s="175">
        <v>0</v>
      </c>
      <c r="D143" s="175">
        <v>0</v>
      </c>
      <c r="E143" s="175">
        <v>0</v>
      </c>
    </row>
    <row r="144" spans="1:5" ht="15" hidden="1">
      <c r="A144" s="174" t="s">
        <v>481</v>
      </c>
      <c r="B144" s="174" t="s">
        <v>482</v>
      </c>
      <c r="C144" s="175">
        <v>0</v>
      </c>
      <c r="D144" s="175">
        <v>0</v>
      </c>
      <c r="E144" s="175">
        <v>0</v>
      </c>
    </row>
    <row r="145" spans="1:5" ht="15" hidden="1">
      <c r="A145" s="174" t="s">
        <v>483</v>
      </c>
      <c r="B145" s="174" t="s">
        <v>484</v>
      </c>
      <c r="C145" s="175">
        <v>0</v>
      </c>
      <c r="D145" s="175">
        <v>0</v>
      </c>
      <c r="E145" s="175">
        <v>0</v>
      </c>
    </row>
    <row r="146" spans="1:5" ht="15" hidden="1">
      <c r="A146" s="174" t="s">
        <v>485</v>
      </c>
      <c r="B146" s="174" t="s">
        <v>486</v>
      </c>
      <c r="C146" s="175">
        <v>0</v>
      </c>
      <c r="D146" s="175">
        <v>0</v>
      </c>
      <c r="E146" s="175">
        <v>0</v>
      </c>
    </row>
    <row r="147" spans="1:5" ht="15" hidden="1">
      <c r="A147" s="174" t="s">
        <v>487</v>
      </c>
      <c r="B147" s="174" t="s">
        <v>488</v>
      </c>
      <c r="C147" s="175">
        <v>0</v>
      </c>
      <c r="D147" s="175">
        <v>0</v>
      </c>
      <c r="E147" s="175">
        <v>0</v>
      </c>
    </row>
    <row r="148" spans="1:5" ht="15" hidden="1">
      <c r="A148" s="174" t="s">
        <v>489</v>
      </c>
      <c r="B148" s="174" t="s">
        <v>490</v>
      </c>
      <c r="C148" s="175">
        <v>0</v>
      </c>
      <c r="D148" s="175">
        <v>0</v>
      </c>
      <c r="E148" s="175">
        <v>0</v>
      </c>
    </row>
    <row r="149" spans="1:5" ht="15" hidden="1">
      <c r="A149" s="174" t="s">
        <v>491</v>
      </c>
      <c r="B149" s="174" t="s">
        <v>492</v>
      </c>
      <c r="C149" s="175">
        <v>0</v>
      </c>
      <c r="D149" s="175">
        <v>0</v>
      </c>
      <c r="E149" s="175">
        <v>0</v>
      </c>
    </row>
    <row r="150" spans="1:5" ht="15" hidden="1">
      <c r="A150" s="174" t="s">
        <v>493</v>
      </c>
      <c r="B150" s="174" t="s">
        <v>494</v>
      </c>
      <c r="C150" s="175">
        <v>0</v>
      </c>
      <c r="D150" s="175">
        <v>0</v>
      </c>
      <c r="E150" s="175">
        <v>0</v>
      </c>
    </row>
    <row r="151" spans="1:5" ht="15" hidden="1">
      <c r="A151" s="174" t="s">
        <v>495</v>
      </c>
      <c r="B151" s="174" t="s">
        <v>496</v>
      </c>
      <c r="C151" s="175">
        <v>0</v>
      </c>
      <c r="D151" s="175">
        <v>0</v>
      </c>
      <c r="E151" s="175">
        <v>0</v>
      </c>
    </row>
    <row r="152" spans="1:5" ht="15" hidden="1">
      <c r="A152" s="174" t="s">
        <v>497</v>
      </c>
      <c r="B152" s="174" t="s">
        <v>476</v>
      </c>
      <c r="C152" s="175">
        <v>0</v>
      </c>
      <c r="D152" s="175">
        <v>0</v>
      </c>
      <c r="E152" s="175">
        <v>0</v>
      </c>
    </row>
    <row r="153" spans="1:5" ht="15" hidden="1">
      <c r="A153" s="174" t="s">
        <v>498</v>
      </c>
      <c r="B153" s="174" t="s">
        <v>478</v>
      </c>
      <c r="C153" s="175">
        <v>0</v>
      </c>
      <c r="D153" s="175">
        <v>0</v>
      </c>
      <c r="E153" s="175">
        <v>0</v>
      </c>
    </row>
    <row r="154" spans="1:5" ht="15" hidden="1">
      <c r="A154" s="174" t="s">
        <v>499</v>
      </c>
      <c r="B154" s="174" t="s">
        <v>480</v>
      </c>
      <c r="C154" s="175">
        <v>0</v>
      </c>
      <c r="D154" s="175">
        <v>0</v>
      </c>
      <c r="E154" s="175">
        <v>0</v>
      </c>
    </row>
    <row r="155" spans="1:5" ht="15" hidden="1">
      <c r="A155" s="174" t="s">
        <v>500</v>
      </c>
      <c r="B155" s="174" t="s">
        <v>482</v>
      </c>
      <c r="C155" s="175">
        <v>0</v>
      </c>
      <c r="D155" s="175">
        <v>0</v>
      </c>
      <c r="E155" s="175">
        <v>0</v>
      </c>
    </row>
    <row r="156" spans="1:5" ht="15" hidden="1">
      <c r="A156" s="174" t="s">
        <v>501</v>
      </c>
      <c r="B156" s="174" t="s">
        <v>484</v>
      </c>
      <c r="C156" s="175">
        <v>0</v>
      </c>
      <c r="D156" s="175">
        <v>0</v>
      </c>
      <c r="E156" s="175">
        <v>0</v>
      </c>
    </row>
    <row r="157" spans="1:5" ht="15" hidden="1">
      <c r="A157" s="174" t="s">
        <v>502</v>
      </c>
      <c r="B157" s="174" t="s">
        <v>486</v>
      </c>
      <c r="C157" s="175">
        <v>0</v>
      </c>
      <c r="D157" s="175">
        <v>0</v>
      </c>
      <c r="E157" s="175">
        <v>0</v>
      </c>
    </row>
    <row r="158" spans="1:5" ht="15" hidden="1">
      <c r="A158" s="174" t="s">
        <v>503</v>
      </c>
      <c r="B158" s="174" t="s">
        <v>488</v>
      </c>
      <c r="C158" s="175">
        <v>0</v>
      </c>
      <c r="D158" s="175">
        <v>0</v>
      </c>
      <c r="E158" s="175">
        <v>0</v>
      </c>
    </row>
    <row r="159" spans="1:5" ht="15" hidden="1">
      <c r="A159" s="174" t="s">
        <v>504</v>
      </c>
      <c r="B159" s="174" t="s">
        <v>490</v>
      </c>
      <c r="C159" s="175">
        <v>0</v>
      </c>
      <c r="D159" s="175">
        <v>0</v>
      </c>
      <c r="E159" s="175">
        <v>0</v>
      </c>
    </row>
    <row r="160" spans="1:5" ht="15" hidden="1">
      <c r="A160" s="174" t="s">
        <v>505</v>
      </c>
      <c r="B160" s="174" t="s">
        <v>492</v>
      </c>
      <c r="C160" s="175">
        <v>0</v>
      </c>
      <c r="D160" s="175">
        <v>0</v>
      </c>
      <c r="E160" s="175">
        <v>0</v>
      </c>
    </row>
    <row r="161" spans="1:5" ht="15" hidden="1">
      <c r="A161" s="174" t="s">
        <v>506</v>
      </c>
      <c r="B161" s="174" t="s">
        <v>494</v>
      </c>
      <c r="C161" s="175">
        <v>0</v>
      </c>
      <c r="D161" s="175">
        <v>0</v>
      </c>
      <c r="E161" s="175">
        <v>0</v>
      </c>
    </row>
    <row r="162" spans="1:5" ht="15" hidden="1">
      <c r="A162" s="174" t="s">
        <v>507</v>
      </c>
      <c r="B162" s="174" t="s">
        <v>508</v>
      </c>
      <c r="C162" s="175">
        <v>0</v>
      </c>
      <c r="D162" s="175">
        <v>0</v>
      </c>
      <c r="E162" s="175">
        <v>0</v>
      </c>
    </row>
    <row r="163" spans="1:5" ht="15" hidden="1">
      <c r="A163" s="174" t="s">
        <v>509</v>
      </c>
      <c r="B163" s="174" t="s">
        <v>476</v>
      </c>
      <c r="C163" s="175">
        <v>0</v>
      </c>
      <c r="D163" s="175">
        <v>0</v>
      </c>
      <c r="E163" s="175">
        <v>0</v>
      </c>
    </row>
    <row r="164" spans="1:5" ht="15" hidden="1">
      <c r="A164" s="174" t="s">
        <v>510</v>
      </c>
      <c r="B164" s="174" t="s">
        <v>478</v>
      </c>
      <c r="C164" s="175">
        <v>0</v>
      </c>
      <c r="D164" s="175">
        <v>0</v>
      </c>
      <c r="E164" s="175">
        <v>0</v>
      </c>
    </row>
    <row r="165" spans="1:5" ht="15" hidden="1">
      <c r="A165" s="174" t="s">
        <v>511</v>
      </c>
      <c r="B165" s="174" t="s">
        <v>480</v>
      </c>
      <c r="C165" s="175">
        <v>0</v>
      </c>
      <c r="D165" s="175">
        <v>0</v>
      </c>
      <c r="E165" s="175">
        <v>0</v>
      </c>
    </row>
    <row r="166" spans="1:5" ht="15" hidden="1">
      <c r="A166" s="174" t="s">
        <v>512</v>
      </c>
      <c r="B166" s="174" t="s">
        <v>482</v>
      </c>
      <c r="C166" s="175">
        <v>0</v>
      </c>
      <c r="D166" s="175">
        <v>0</v>
      </c>
      <c r="E166" s="175">
        <v>0</v>
      </c>
    </row>
    <row r="167" spans="1:5" ht="15" hidden="1">
      <c r="A167" s="174" t="s">
        <v>513</v>
      </c>
      <c r="B167" s="174" t="s">
        <v>484</v>
      </c>
      <c r="C167" s="175">
        <v>0</v>
      </c>
      <c r="D167" s="175">
        <v>0</v>
      </c>
      <c r="E167" s="175">
        <v>0</v>
      </c>
    </row>
    <row r="168" spans="1:5" ht="15" hidden="1">
      <c r="A168" s="174" t="s">
        <v>514</v>
      </c>
      <c r="B168" s="174" t="s">
        <v>486</v>
      </c>
      <c r="C168" s="175">
        <v>0</v>
      </c>
      <c r="D168" s="175">
        <v>0</v>
      </c>
      <c r="E168" s="175">
        <v>0</v>
      </c>
    </row>
    <row r="169" spans="1:5" ht="15" hidden="1">
      <c r="A169" s="174" t="s">
        <v>515</v>
      </c>
      <c r="B169" s="174" t="s">
        <v>488</v>
      </c>
      <c r="C169" s="175">
        <v>0</v>
      </c>
      <c r="D169" s="175">
        <v>0</v>
      </c>
      <c r="E169" s="175">
        <v>0</v>
      </c>
    </row>
    <row r="170" spans="1:5" ht="15" hidden="1">
      <c r="A170" s="174" t="s">
        <v>516</v>
      </c>
      <c r="B170" s="174" t="s">
        <v>490</v>
      </c>
      <c r="C170" s="175">
        <v>0</v>
      </c>
      <c r="D170" s="175">
        <v>0</v>
      </c>
      <c r="E170" s="175">
        <v>0</v>
      </c>
    </row>
    <row r="171" spans="1:5" ht="15" hidden="1">
      <c r="A171" s="174" t="s">
        <v>517</v>
      </c>
      <c r="B171" s="174" t="s">
        <v>492</v>
      </c>
      <c r="C171" s="175">
        <v>0</v>
      </c>
      <c r="D171" s="175">
        <v>0</v>
      </c>
      <c r="E171" s="175">
        <v>0</v>
      </c>
    </row>
    <row r="172" spans="1:5" ht="15" hidden="1">
      <c r="A172" s="174" t="s">
        <v>518</v>
      </c>
      <c r="B172" s="174" t="s">
        <v>494</v>
      </c>
      <c r="C172" s="175">
        <v>0</v>
      </c>
      <c r="D172" s="175">
        <v>0</v>
      </c>
      <c r="E172" s="175">
        <v>0</v>
      </c>
    </row>
    <row r="173" spans="1:5" ht="15" hidden="1">
      <c r="A173" s="174" t="s">
        <v>519</v>
      </c>
      <c r="B173" s="174" t="s">
        <v>520</v>
      </c>
      <c r="C173" s="175">
        <v>0</v>
      </c>
      <c r="D173" s="175">
        <v>0</v>
      </c>
      <c r="E173" s="175">
        <v>0</v>
      </c>
    </row>
    <row r="174" spans="1:5" ht="15" hidden="1">
      <c r="A174" s="174" t="s">
        <v>521</v>
      </c>
      <c r="B174" s="174" t="s">
        <v>522</v>
      </c>
      <c r="C174" s="175">
        <v>0</v>
      </c>
      <c r="D174" s="175">
        <v>0</v>
      </c>
      <c r="E174" s="175">
        <v>0</v>
      </c>
    </row>
    <row r="175" spans="1:5" ht="15" hidden="1">
      <c r="A175" s="174" t="s">
        <v>523</v>
      </c>
      <c r="B175" s="174" t="s">
        <v>524</v>
      </c>
      <c r="C175" s="175">
        <v>0</v>
      </c>
      <c r="D175" s="175">
        <v>0</v>
      </c>
      <c r="E175" s="175">
        <v>0</v>
      </c>
    </row>
    <row r="176" spans="1:5" ht="15" hidden="1">
      <c r="A176" s="174" t="s">
        <v>525</v>
      </c>
      <c r="B176" s="174" t="s">
        <v>526</v>
      </c>
      <c r="C176" s="175">
        <v>0</v>
      </c>
      <c r="D176" s="175">
        <v>0</v>
      </c>
      <c r="E176" s="175">
        <v>0</v>
      </c>
    </row>
    <row r="177" spans="1:5" ht="15" hidden="1">
      <c r="A177" s="174" t="s">
        <v>527</v>
      </c>
      <c r="B177" s="174" t="s">
        <v>528</v>
      </c>
      <c r="C177" s="175">
        <v>0</v>
      </c>
      <c r="D177" s="175">
        <v>0</v>
      </c>
      <c r="E177" s="175">
        <v>0</v>
      </c>
    </row>
    <row r="178" spans="1:5" ht="15" hidden="1">
      <c r="A178" s="174" t="s">
        <v>529</v>
      </c>
      <c r="B178" s="174" t="s">
        <v>530</v>
      </c>
      <c r="C178" s="175">
        <v>0</v>
      </c>
      <c r="D178" s="175">
        <v>0</v>
      </c>
      <c r="E178" s="175">
        <v>0</v>
      </c>
    </row>
    <row r="179" spans="1:5" ht="15" hidden="1">
      <c r="A179" s="174" t="s">
        <v>531</v>
      </c>
      <c r="B179" s="174" t="s">
        <v>532</v>
      </c>
      <c r="C179" s="175">
        <v>0</v>
      </c>
      <c r="D179" s="175">
        <v>0</v>
      </c>
      <c r="E179" s="175">
        <v>0</v>
      </c>
    </row>
    <row r="180" spans="1:5" ht="15" hidden="1">
      <c r="A180" s="174" t="s">
        <v>533</v>
      </c>
      <c r="B180" s="174" t="s">
        <v>534</v>
      </c>
      <c r="C180" s="175">
        <v>0</v>
      </c>
      <c r="D180" s="175">
        <v>0</v>
      </c>
      <c r="E180" s="175">
        <v>0</v>
      </c>
    </row>
    <row r="181" spans="1:5" ht="15" hidden="1">
      <c r="A181" s="174" t="s">
        <v>535</v>
      </c>
      <c r="B181" s="174" t="s">
        <v>536</v>
      </c>
      <c r="C181" s="175">
        <v>0</v>
      </c>
      <c r="D181" s="175">
        <v>0</v>
      </c>
      <c r="E181" s="175">
        <v>0</v>
      </c>
    </row>
    <row r="182" spans="1:5" ht="15" hidden="1">
      <c r="A182" s="174" t="s">
        <v>537</v>
      </c>
      <c r="B182" s="174" t="s">
        <v>538</v>
      </c>
      <c r="C182" s="175">
        <v>0</v>
      </c>
      <c r="D182" s="175">
        <v>0</v>
      </c>
      <c r="E182" s="175">
        <v>0</v>
      </c>
    </row>
    <row r="183" spans="1:5" ht="15" hidden="1">
      <c r="A183" s="174" t="s">
        <v>539</v>
      </c>
      <c r="B183" s="174" t="s">
        <v>540</v>
      </c>
      <c r="C183" s="175">
        <v>0</v>
      </c>
      <c r="D183" s="175">
        <v>0</v>
      </c>
      <c r="E183" s="175">
        <v>0</v>
      </c>
    </row>
    <row r="184" spans="1:5" ht="15" hidden="1">
      <c r="A184" s="174" t="s">
        <v>541</v>
      </c>
      <c r="B184" s="174" t="s">
        <v>542</v>
      </c>
      <c r="C184" s="175">
        <v>0</v>
      </c>
      <c r="D184" s="175">
        <v>0</v>
      </c>
      <c r="E184" s="175">
        <v>0</v>
      </c>
    </row>
    <row r="185" spans="1:5" ht="15" hidden="1">
      <c r="A185" s="174" t="s">
        <v>543</v>
      </c>
      <c r="B185" s="174" t="s">
        <v>544</v>
      </c>
      <c r="C185" s="175">
        <v>0</v>
      </c>
      <c r="D185" s="175">
        <v>0</v>
      </c>
      <c r="E185" s="175">
        <v>0</v>
      </c>
    </row>
    <row r="186" spans="1:5" ht="15" hidden="1">
      <c r="A186" s="174" t="s">
        <v>545</v>
      </c>
      <c r="B186" s="174" t="s">
        <v>546</v>
      </c>
      <c r="C186" s="175">
        <v>0</v>
      </c>
      <c r="D186" s="175">
        <v>0</v>
      </c>
      <c r="E186" s="175">
        <v>0</v>
      </c>
    </row>
    <row r="187" spans="1:5" ht="15" hidden="1">
      <c r="A187" s="174" t="s">
        <v>547</v>
      </c>
      <c r="B187" s="174" t="s">
        <v>548</v>
      </c>
      <c r="C187" s="175">
        <v>0</v>
      </c>
      <c r="D187" s="175">
        <v>0</v>
      </c>
      <c r="E187" s="175">
        <v>0</v>
      </c>
    </row>
    <row r="188" spans="1:5" ht="15" hidden="1">
      <c r="A188" s="174" t="s">
        <v>549</v>
      </c>
      <c r="B188" s="174" t="s">
        <v>550</v>
      </c>
      <c r="C188" s="175">
        <v>0</v>
      </c>
      <c r="D188" s="175">
        <v>0</v>
      </c>
      <c r="E188" s="175">
        <v>0</v>
      </c>
    </row>
    <row r="189" spans="1:5" ht="15" hidden="1">
      <c r="A189" s="174" t="s">
        <v>551</v>
      </c>
      <c r="B189" s="174" t="s">
        <v>552</v>
      </c>
      <c r="C189" s="175">
        <v>0</v>
      </c>
      <c r="D189" s="175">
        <v>0</v>
      </c>
      <c r="E189" s="175">
        <v>0</v>
      </c>
    </row>
    <row r="190" spans="1:5" ht="15" hidden="1">
      <c r="A190" s="174" t="s">
        <v>553</v>
      </c>
      <c r="B190" s="174" t="s">
        <v>554</v>
      </c>
      <c r="C190" s="175">
        <v>0</v>
      </c>
      <c r="D190" s="175">
        <v>0</v>
      </c>
      <c r="E190" s="175">
        <v>0</v>
      </c>
    </row>
    <row r="191" spans="1:5" ht="15" hidden="1">
      <c r="A191" s="174" t="s">
        <v>555</v>
      </c>
      <c r="B191" s="174" t="s">
        <v>526</v>
      </c>
      <c r="C191" s="175">
        <v>0</v>
      </c>
      <c r="D191" s="175">
        <v>0</v>
      </c>
      <c r="E191" s="175">
        <v>0</v>
      </c>
    </row>
    <row r="192" spans="1:5" ht="15" hidden="1">
      <c r="A192" s="174" t="s">
        <v>556</v>
      </c>
      <c r="B192" s="174" t="s">
        <v>528</v>
      </c>
      <c r="C192" s="175">
        <v>0</v>
      </c>
      <c r="D192" s="175">
        <v>0</v>
      </c>
      <c r="E192" s="175">
        <v>0</v>
      </c>
    </row>
    <row r="193" spans="1:5" ht="15" hidden="1">
      <c r="A193" s="174" t="s">
        <v>557</v>
      </c>
      <c r="B193" s="174" t="s">
        <v>530</v>
      </c>
      <c r="C193" s="175">
        <v>0</v>
      </c>
      <c r="D193" s="175">
        <v>0</v>
      </c>
      <c r="E193" s="175">
        <v>0</v>
      </c>
    </row>
    <row r="194" spans="1:5" ht="15" hidden="1">
      <c r="A194" s="174" t="s">
        <v>558</v>
      </c>
      <c r="B194" s="174" t="s">
        <v>532</v>
      </c>
      <c r="C194" s="175">
        <v>0</v>
      </c>
      <c r="D194" s="175">
        <v>0</v>
      </c>
      <c r="E194" s="175">
        <v>0</v>
      </c>
    </row>
    <row r="195" spans="1:5" ht="15" hidden="1">
      <c r="A195" s="174" t="s">
        <v>559</v>
      </c>
      <c r="B195" s="174" t="s">
        <v>534</v>
      </c>
      <c r="C195" s="175">
        <v>0</v>
      </c>
      <c r="D195" s="175">
        <v>0</v>
      </c>
      <c r="E195" s="175">
        <v>0</v>
      </c>
    </row>
    <row r="196" spans="1:5" ht="15" hidden="1">
      <c r="A196" s="174" t="s">
        <v>560</v>
      </c>
      <c r="B196" s="174" t="s">
        <v>536</v>
      </c>
      <c r="C196" s="175">
        <v>0</v>
      </c>
      <c r="D196" s="175">
        <v>0</v>
      </c>
      <c r="E196" s="175">
        <v>0</v>
      </c>
    </row>
    <row r="197" spans="1:5" ht="15" hidden="1">
      <c r="A197" s="174" t="s">
        <v>561</v>
      </c>
      <c r="B197" s="174" t="s">
        <v>538</v>
      </c>
      <c r="C197" s="175">
        <v>0</v>
      </c>
      <c r="D197" s="175">
        <v>0</v>
      </c>
      <c r="E197" s="175">
        <v>0</v>
      </c>
    </row>
    <row r="198" spans="1:5" ht="15" hidden="1">
      <c r="A198" s="174" t="s">
        <v>562</v>
      </c>
      <c r="B198" s="174" t="s">
        <v>540</v>
      </c>
      <c r="C198" s="175">
        <v>0</v>
      </c>
      <c r="D198" s="175">
        <v>0</v>
      </c>
      <c r="E198" s="175">
        <v>0</v>
      </c>
    </row>
    <row r="199" spans="1:5" ht="15" hidden="1">
      <c r="A199" s="174" t="s">
        <v>563</v>
      </c>
      <c r="B199" s="174" t="s">
        <v>544</v>
      </c>
      <c r="C199" s="175">
        <v>0</v>
      </c>
      <c r="D199" s="175">
        <v>0</v>
      </c>
      <c r="E199" s="175">
        <v>0</v>
      </c>
    </row>
    <row r="200" spans="1:5" ht="15" hidden="1">
      <c r="A200" s="174" t="s">
        <v>564</v>
      </c>
      <c r="B200" s="174" t="s">
        <v>546</v>
      </c>
      <c r="C200" s="175">
        <v>0</v>
      </c>
      <c r="D200" s="175">
        <v>0</v>
      </c>
      <c r="E200" s="175">
        <v>0</v>
      </c>
    </row>
    <row r="201" spans="1:5" ht="15" hidden="1">
      <c r="A201" s="174" t="s">
        <v>565</v>
      </c>
      <c r="B201" s="174" t="s">
        <v>566</v>
      </c>
      <c r="C201" s="175">
        <v>0</v>
      </c>
      <c r="D201" s="175">
        <v>0</v>
      </c>
      <c r="E201" s="175">
        <v>0</v>
      </c>
    </row>
    <row r="202" spans="1:5" ht="15" hidden="1">
      <c r="A202" s="174" t="s">
        <v>567</v>
      </c>
      <c r="B202" s="174" t="s">
        <v>568</v>
      </c>
      <c r="C202" s="175">
        <v>0</v>
      </c>
      <c r="D202" s="175">
        <v>0</v>
      </c>
      <c r="E202" s="175">
        <v>0</v>
      </c>
    </row>
    <row r="203" spans="1:5" ht="15" hidden="1">
      <c r="A203" s="174" t="s">
        <v>569</v>
      </c>
      <c r="B203" s="174" t="s">
        <v>570</v>
      </c>
      <c r="C203" s="175">
        <v>0</v>
      </c>
      <c r="D203" s="175">
        <v>0</v>
      </c>
      <c r="E203" s="175">
        <v>0</v>
      </c>
    </row>
    <row r="204" spans="1:5" ht="15" hidden="1">
      <c r="A204" s="174" t="s">
        <v>571</v>
      </c>
      <c r="B204" s="174" t="s">
        <v>572</v>
      </c>
      <c r="C204" s="175">
        <v>0</v>
      </c>
      <c r="D204" s="175">
        <v>0</v>
      </c>
      <c r="E204" s="175">
        <v>0</v>
      </c>
    </row>
    <row r="205" spans="1:5" ht="15" hidden="1">
      <c r="A205" s="174" t="s">
        <v>573</v>
      </c>
      <c r="B205" s="174" t="s">
        <v>574</v>
      </c>
      <c r="C205" s="175">
        <v>0</v>
      </c>
      <c r="D205" s="175">
        <v>0</v>
      </c>
      <c r="E205" s="175">
        <v>0</v>
      </c>
    </row>
    <row r="206" spans="1:5" ht="15" hidden="1">
      <c r="A206" s="174" t="s">
        <v>575</v>
      </c>
      <c r="B206" s="174" t="s">
        <v>576</v>
      </c>
      <c r="C206" s="175">
        <v>0</v>
      </c>
      <c r="D206" s="175">
        <v>0</v>
      </c>
      <c r="E206" s="175">
        <v>0</v>
      </c>
    </row>
    <row r="207" spans="1:5" ht="15" hidden="1">
      <c r="A207" s="174" t="s">
        <v>577</v>
      </c>
      <c r="B207" s="174" t="s">
        <v>578</v>
      </c>
      <c r="C207" s="175">
        <v>0</v>
      </c>
      <c r="D207" s="175">
        <v>0</v>
      </c>
      <c r="E207" s="175">
        <v>0</v>
      </c>
    </row>
    <row r="208" spans="1:5" ht="15" hidden="1">
      <c r="A208" s="174" t="s">
        <v>579</v>
      </c>
      <c r="B208" s="174" t="s">
        <v>580</v>
      </c>
      <c r="C208" s="175">
        <v>0</v>
      </c>
      <c r="D208" s="175">
        <v>0</v>
      </c>
      <c r="E208" s="175">
        <v>0</v>
      </c>
    </row>
    <row r="209" spans="1:5" ht="15" hidden="1">
      <c r="A209" s="174" t="s">
        <v>581</v>
      </c>
      <c r="B209" s="174" t="s">
        <v>582</v>
      </c>
      <c r="C209" s="175">
        <v>0</v>
      </c>
      <c r="D209" s="175">
        <v>0</v>
      </c>
      <c r="E209" s="175">
        <v>0</v>
      </c>
    </row>
    <row r="210" spans="1:5" ht="15" hidden="1">
      <c r="A210" s="174" t="s">
        <v>583</v>
      </c>
      <c r="B210" s="174" t="s">
        <v>584</v>
      </c>
      <c r="C210" s="175">
        <v>0</v>
      </c>
      <c r="D210" s="175">
        <v>0</v>
      </c>
      <c r="E210" s="175">
        <v>0</v>
      </c>
    </row>
    <row r="211" spans="1:5" s="178" customFormat="1" ht="15" hidden="1">
      <c r="A211" s="176" t="s">
        <v>585</v>
      </c>
      <c r="B211" s="176" t="s">
        <v>586</v>
      </c>
      <c r="C211" s="177">
        <v>0</v>
      </c>
      <c r="D211" s="177">
        <v>0</v>
      </c>
      <c r="E211" s="177">
        <v>0</v>
      </c>
    </row>
    <row r="212" spans="1:5" ht="15" hidden="1">
      <c r="A212" s="174" t="s">
        <v>587</v>
      </c>
      <c r="B212" s="174" t="s">
        <v>588</v>
      </c>
      <c r="C212" s="175">
        <v>0</v>
      </c>
      <c r="D212" s="175">
        <v>0</v>
      </c>
      <c r="E212" s="175">
        <v>0</v>
      </c>
    </row>
    <row r="213" spans="1:5" ht="15" hidden="1">
      <c r="A213" s="174" t="s">
        <v>589</v>
      </c>
      <c r="B213" s="174" t="s">
        <v>590</v>
      </c>
      <c r="C213" s="175">
        <v>0</v>
      </c>
      <c r="D213" s="175">
        <v>0</v>
      </c>
      <c r="E213" s="175">
        <v>0</v>
      </c>
    </row>
    <row r="214" spans="1:5" ht="15" hidden="1">
      <c r="A214" s="174" t="s">
        <v>591</v>
      </c>
      <c r="B214" s="174" t="s">
        <v>592</v>
      </c>
      <c r="C214" s="175">
        <v>0</v>
      </c>
      <c r="D214" s="175">
        <v>0</v>
      </c>
      <c r="E214" s="175">
        <v>0</v>
      </c>
    </row>
    <row r="215" spans="1:5" ht="15" hidden="1">
      <c r="A215" s="174" t="s">
        <v>593</v>
      </c>
      <c r="B215" s="174" t="s">
        <v>594</v>
      </c>
      <c r="C215" s="175">
        <v>0</v>
      </c>
      <c r="D215" s="175">
        <v>0</v>
      </c>
      <c r="E215" s="175">
        <v>0</v>
      </c>
    </row>
    <row r="216" spans="1:5" ht="15" hidden="1">
      <c r="A216" s="174" t="s">
        <v>595</v>
      </c>
      <c r="B216" s="174" t="s">
        <v>596</v>
      </c>
      <c r="C216" s="175">
        <v>0</v>
      </c>
      <c r="D216" s="175">
        <v>0</v>
      </c>
      <c r="E216" s="175">
        <v>0</v>
      </c>
    </row>
    <row r="217" spans="1:5" ht="15" hidden="1">
      <c r="A217" s="174" t="s">
        <v>597</v>
      </c>
      <c r="B217" s="174" t="s">
        <v>598</v>
      </c>
      <c r="C217" s="175">
        <v>0</v>
      </c>
      <c r="D217" s="175">
        <v>0</v>
      </c>
      <c r="E217" s="175">
        <v>0</v>
      </c>
    </row>
    <row r="218" spans="1:5" ht="15" hidden="1">
      <c r="A218" s="174" t="s">
        <v>599</v>
      </c>
      <c r="B218" s="174" t="s">
        <v>600</v>
      </c>
      <c r="C218" s="175">
        <v>0</v>
      </c>
      <c r="D218" s="175">
        <v>0</v>
      </c>
      <c r="E218" s="175">
        <v>0</v>
      </c>
    </row>
    <row r="219" spans="1:5" ht="15" hidden="1">
      <c r="A219" s="174" t="s">
        <v>601</v>
      </c>
      <c r="B219" s="174" t="s">
        <v>476</v>
      </c>
      <c r="C219" s="175">
        <v>0</v>
      </c>
      <c r="D219" s="175">
        <v>0</v>
      </c>
      <c r="E219" s="175">
        <v>0</v>
      </c>
    </row>
    <row r="220" spans="1:5" ht="15" hidden="1">
      <c r="A220" s="174" t="s">
        <v>602</v>
      </c>
      <c r="B220" s="174" t="s">
        <v>478</v>
      </c>
      <c r="C220" s="175">
        <v>0</v>
      </c>
      <c r="D220" s="175">
        <v>0</v>
      </c>
      <c r="E220" s="175">
        <v>0</v>
      </c>
    </row>
    <row r="221" spans="1:5" ht="15" hidden="1">
      <c r="A221" s="174" t="s">
        <v>603</v>
      </c>
      <c r="B221" s="174" t="s">
        <v>480</v>
      </c>
      <c r="C221" s="175">
        <v>0</v>
      </c>
      <c r="D221" s="175">
        <v>0</v>
      </c>
      <c r="E221" s="175">
        <v>0</v>
      </c>
    </row>
    <row r="222" spans="1:5" ht="15" hidden="1">
      <c r="A222" s="174" t="s">
        <v>604</v>
      </c>
      <c r="B222" s="174" t="s">
        <v>482</v>
      </c>
      <c r="C222" s="175">
        <v>0</v>
      </c>
      <c r="D222" s="175">
        <v>0</v>
      </c>
      <c r="E222" s="175">
        <v>0</v>
      </c>
    </row>
    <row r="223" spans="1:5" ht="15" hidden="1">
      <c r="A223" s="174" t="s">
        <v>605</v>
      </c>
      <c r="B223" s="174" t="s">
        <v>484</v>
      </c>
      <c r="C223" s="175">
        <v>0</v>
      </c>
      <c r="D223" s="175">
        <v>0</v>
      </c>
      <c r="E223" s="175">
        <v>0</v>
      </c>
    </row>
    <row r="224" spans="1:5" ht="15" hidden="1">
      <c r="A224" s="174" t="s">
        <v>606</v>
      </c>
      <c r="B224" s="174" t="s">
        <v>486</v>
      </c>
      <c r="C224" s="175">
        <v>0</v>
      </c>
      <c r="D224" s="175">
        <v>0</v>
      </c>
      <c r="E224" s="175">
        <v>0</v>
      </c>
    </row>
    <row r="225" spans="1:5" ht="15" hidden="1">
      <c r="A225" s="174" t="s">
        <v>607</v>
      </c>
      <c r="B225" s="174" t="s">
        <v>488</v>
      </c>
      <c r="C225" s="175">
        <v>0</v>
      </c>
      <c r="D225" s="175">
        <v>0</v>
      </c>
      <c r="E225" s="175">
        <v>0</v>
      </c>
    </row>
    <row r="226" spans="1:5" ht="15" hidden="1">
      <c r="A226" s="174" t="s">
        <v>608</v>
      </c>
      <c r="B226" s="174" t="s">
        <v>490</v>
      </c>
      <c r="C226" s="175">
        <v>0</v>
      </c>
      <c r="D226" s="175">
        <v>0</v>
      </c>
      <c r="E226" s="175">
        <v>0</v>
      </c>
    </row>
    <row r="227" spans="1:5" ht="15" hidden="1">
      <c r="A227" s="174" t="s">
        <v>609</v>
      </c>
      <c r="B227" s="174" t="s">
        <v>492</v>
      </c>
      <c r="C227" s="175">
        <v>0</v>
      </c>
      <c r="D227" s="175">
        <v>0</v>
      </c>
      <c r="E227" s="175">
        <v>0</v>
      </c>
    </row>
    <row r="228" spans="1:5" ht="15" hidden="1">
      <c r="A228" s="174" t="s">
        <v>610</v>
      </c>
      <c r="B228" s="174" t="s">
        <v>494</v>
      </c>
      <c r="C228" s="175">
        <v>0</v>
      </c>
      <c r="D228" s="175">
        <v>0</v>
      </c>
      <c r="E228" s="175">
        <v>0</v>
      </c>
    </row>
    <row r="229" spans="1:5" ht="15" hidden="1">
      <c r="A229" s="174" t="s">
        <v>611</v>
      </c>
      <c r="B229" s="174" t="s">
        <v>612</v>
      </c>
      <c r="C229" s="175">
        <v>0</v>
      </c>
      <c r="D229" s="175">
        <v>0</v>
      </c>
      <c r="E229" s="175">
        <v>0</v>
      </c>
    </row>
    <row r="230" spans="1:5" ht="15" hidden="1">
      <c r="A230" s="174" t="s">
        <v>613</v>
      </c>
      <c r="B230" s="174" t="s">
        <v>476</v>
      </c>
      <c r="C230" s="175">
        <v>0</v>
      </c>
      <c r="D230" s="175">
        <v>0</v>
      </c>
      <c r="E230" s="175">
        <v>0</v>
      </c>
    </row>
    <row r="231" spans="1:5" ht="15" hidden="1">
      <c r="A231" s="174" t="s">
        <v>614</v>
      </c>
      <c r="B231" s="174" t="s">
        <v>478</v>
      </c>
      <c r="C231" s="175">
        <v>0</v>
      </c>
      <c r="D231" s="175">
        <v>0</v>
      </c>
      <c r="E231" s="175">
        <v>0</v>
      </c>
    </row>
    <row r="232" spans="1:5" ht="15" hidden="1">
      <c r="A232" s="174" t="s">
        <v>615</v>
      </c>
      <c r="B232" s="174" t="s">
        <v>480</v>
      </c>
      <c r="C232" s="175">
        <v>0</v>
      </c>
      <c r="D232" s="175">
        <v>0</v>
      </c>
      <c r="E232" s="175">
        <v>0</v>
      </c>
    </row>
    <row r="233" spans="1:5" ht="15" hidden="1">
      <c r="A233" s="174" t="s">
        <v>616</v>
      </c>
      <c r="B233" s="174" t="s">
        <v>482</v>
      </c>
      <c r="C233" s="175">
        <v>0</v>
      </c>
      <c r="D233" s="175">
        <v>0</v>
      </c>
      <c r="E233" s="175">
        <v>0</v>
      </c>
    </row>
    <row r="234" spans="1:5" ht="15" hidden="1">
      <c r="A234" s="174" t="s">
        <v>617</v>
      </c>
      <c r="B234" s="174" t="s">
        <v>484</v>
      </c>
      <c r="C234" s="175">
        <v>0</v>
      </c>
      <c r="D234" s="175">
        <v>0</v>
      </c>
      <c r="E234" s="175">
        <v>0</v>
      </c>
    </row>
    <row r="235" spans="1:5" ht="15" hidden="1">
      <c r="A235" s="174" t="s">
        <v>618</v>
      </c>
      <c r="B235" s="174" t="s">
        <v>486</v>
      </c>
      <c r="C235" s="175">
        <v>0</v>
      </c>
      <c r="D235" s="175">
        <v>0</v>
      </c>
      <c r="E235" s="175">
        <v>0</v>
      </c>
    </row>
    <row r="236" spans="1:5" ht="15" hidden="1">
      <c r="A236" s="174" t="s">
        <v>619</v>
      </c>
      <c r="B236" s="174" t="s">
        <v>488</v>
      </c>
      <c r="C236" s="175">
        <v>0</v>
      </c>
      <c r="D236" s="175">
        <v>0</v>
      </c>
      <c r="E236" s="175">
        <v>0</v>
      </c>
    </row>
    <row r="237" spans="1:5" ht="15" hidden="1">
      <c r="A237" s="174" t="s">
        <v>620</v>
      </c>
      <c r="B237" s="174" t="s">
        <v>490</v>
      </c>
      <c r="C237" s="175">
        <v>0</v>
      </c>
      <c r="D237" s="175">
        <v>0</v>
      </c>
      <c r="E237" s="175">
        <v>0</v>
      </c>
    </row>
    <row r="238" spans="1:5" ht="15" hidden="1">
      <c r="A238" s="174" t="s">
        <v>621</v>
      </c>
      <c r="B238" s="174" t="s">
        <v>492</v>
      </c>
      <c r="C238" s="175">
        <v>0</v>
      </c>
      <c r="D238" s="175">
        <v>0</v>
      </c>
      <c r="E238" s="175">
        <v>0</v>
      </c>
    </row>
    <row r="239" spans="1:5" ht="15" hidden="1">
      <c r="A239" s="174" t="s">
        <v>622</v>
      </c>
      <c r="B239" s="174" t="s">
        <v>494</v>
      </c>
      <c r="C239" s="175">
        <v>0</v>
      </c>
      <c r="D239" s="175">
        <v>0</v>
      </c>
      <c r="E239" s="175">
        <v>0</v>
      </c>
    </row>
    <row r="240" spans="1:5" ht="15" hidden="1">
      <c r="A240" s="174" t="s">
        <v>623</v>
      </c>
      <c r="B240" s="174" t="s">
        <v>624</v>
      </c>
      <c r="C240" s="175">
        <v>0</v>
      </c>
      <c r="D240" s="175">
        <v>0</v>
      </c>
      <c r="E240" s="175">
        <v>0</v>
      </c>
    </row>
    <row r="241" spans="1:5" ht="15" hidden="1">
      <c r="A241" s="174" t="s">
        <v>625</v>
      </c>
      <c r="B241" s="174" t="s">
        <v>476</v>
      </c>
      <c r="C241" s="175">
        <v>0</v>
      </c>
      <c r="D241" s="175">
        <v>0</v>
      </c>
      <c r="E241" s="175">
        <v>0</v>
      </c>
    </row>
    <row r="242" spans="1:5" ht="15" hidden="1">
      <c r="A242" s="174" t="s">
        <v>626</v>
      </c>
      <c r="B242" s="174" t="s">
        <v>478</v>
      </c>
      <c r="C242" s="175">
        <v>0</v>
      </c>
      <c r="D242" s="175">
        <v>0</v>
      </c>
      <c r="E242" s="175">
        <v>0</v>
      </c>
    </row>
    <row r="243" spans="1:5" ht="15" hidden="1">
      <c r="A243" s="174" t="s">
        <v>627</v>
      </c>
      <c r="B243" s="174" t="s">
        <v>480</v>
      </c>
      <c r="C243" s="175">
        <v>0</v>
      </c>
      <c r="D243" s="175">
        <v>0</v>
      </c>
      <c r="E243" s="175">
        <v>0</v>
      </c>
    </row>
    <row r="244" spans="1:5" ht="15" hidden="1">
      <c r="A244" s="174" t="s">
        <v>628</v>
      </c>
      <c r="B244" s="174" t="s">
        <v>482</v>
      </c>
      <c r="C244" s="175">
        <v>0</v>
      </c>
      <c r="D244" s="175">
        <v>0</v>
      </c>
      <c r="E244" s="175">
        <v>0</v>
      </c>
    </row>
    <row r="245" spans="1:5" ht="15" hidden="1">
      <c r="A245" s="174" t="s">
        <v>629</v>
      </c>
      <c r="B245" s="174" t="s">
        <v>484</v>
      </c>
      <c r="C245" s="175">
        <v>0</v>
      </c>
      <c r="D245" s="175">
        <v>0</v>
      </c>
      <c r="E245" s="175">
        <v>0</v>
      </c>
    </row>
    <row r="246" spans="1:5" ht="15" hidden="1">
      <c r="A246" s="174" t="s">
        <v>630</v>
      </c>
      <c r="B246" s="174" t="s">
        <v>486</v>
      </c>
      <c r="C246" s="175">
        <v>0</v>
      </c>
      <c r="D246" s="175">
        <v>0</v>
      </c>
      <c r="E246" s="175">
        <v>0</v>
      </c>
    </row>
    <row r="247" spans="1:5" ht="15" hidden="1">
      <c r="A247" s="174" t="s">
        <v>631</v>
      </c>
      <c r="B247" s="174" t="s">
        <v>488</v>
      </c>
      <c r="C247" s="175">
        <v>0</v>
      </c>
      <c r="D247" s="175">
        <v>0</v>
      </c>
      <c r="E247" s="175">
        <v>0</v>
      </c>
    </row>
    <row r="248" spans="1:5" ht="15" hidden="1">
      <c r="A248" s="174" t="s">
        <v>632</v>
      </c>
      <c r="B248" s="174" t="s">
        <v>490</v>
      </c>
      <c r="C248" s="175">
        <v>0</v>
      </c>
      <c r="D248" s="175">
        <v>0</v>
      </c>
      <c r="E248" s="175">
        <v>0</v>
      </c>
    </row>
    <row r="249" spans="1:5" ht="15" hidden="1">
      <c r="A249" s="174" t="s">
        <v>633</v>
      </c>
      <c r="B249" s="174" t="s">
        <v>492</v>
      </c>
      <c r="C249" s="175">
        <v>0</v>
      </c>
      <c r="D249" s="175">
        <v>0</v>
      </c>
      <c r="E249" s="175">
        <v>0</v>
      </c>
    </row>
    <row r="250" spans="1:5" ht="15" hidden="1">
      <c r="A250" s="174" t="s">
        <v>634</v>
      </c>
      <c r="B250" s="174" t="s">
        <v>494</v>
      </c>
      <c r="C250" s="175">
        <v>0</v>
      </c>
      <c r="D250" s="175">
        <v>0</v>
      </c>
      <c r="E250" s="175">
        <v>0</v>
      </c>
    </row>
    <row r="251" spans="1:5" ht="15" hidden="1">
      <c r="A251" s="174" t="s">
        <v>635</v>
      </c>
      <c r="B251" s="174" t="s">
        <v>636</v>
      </c>
      <c r="C251" s="175">
        <v>0</v>
      </c>
      <c r="D251" s="175">
        <v>0</v>
      </c>
      <c r="E251" s="175">
        <v>0</v>
      </c>
    </row>
    <row r="252" spans="1:5" ht="15" hidden="1">
      <c r="A252" s="174" t="s">
        <v>637</v>
      </c>
      <c r="B252" s="174" t="s">
        <v>522</v>
      </c>
      <c r="C252" s="175">
        <v>0</v>
      </c>
      <c r="D252" s="175">
        <v>0</v>
      </c>
      <c r="E252" s="175">
        <v>0</v>
      </c>
    </row>
    <row r="253" spans="1:5" ht="15" hidden="1">
      <c r="A253" s="174" t="s">
        <v>638</v>
      </c>
      <c r="B253" s="174" t="s">
        <v>639</v>
      </c>
      <c r="C253" s="175">
        <v>0</v>
      </c>
      <c r="D253" s="175">
        <v>0</v>
      </c>
      <c r="E253" s="175">
        <v>0</v>
      </c>
    </row>
    <row r="254" spans="1:5" ht="15" hidden="1">
      <c r="A254" s="174" t="s">
        <v>640</v>
      </c>
      <c r="B254" s="174" t="s">
        <v>526</v>
      </c>
      <c r="C254" s="175">
        <v>0</v>
      </c>
      <c r="D254" s="175">
        <v>0</v>
      </c>
      <c r="E254" s="175">
        <v>0</v>
      </c>
    </row>
    <row r="255" spans="1:5" ht="15" hidden="1">
      <c r="A255" s="174" t="s">
        <v>641</v>
      </c>
      <c r="B255" s="174" t="s">
        <v>528</v>
      </c>
      <c r="C255" s="175">
        <v>0</v>
      </c>
      <c r="D255" s="175">
        <v>0</v>
      </c>
      <c r="E255" s="175">
        <v>0</v>
      </c>
    </row>
    <row r="256" spans="1:5" ht="15" hidden="1">
      <c r="A256" s="174" t="s">
        <v>642</v>
      </c>
      <c r="B256" s="174" t="s">
        <v>530</v>
      </c>
      <c r="C256" s="175">
        <v>0</v>
      </c>
      <c r="D256" s="175">
        <v>0</v>
      </c>
      <c r="E256" s="175">
        <v>0</v>
      </c>
    </row>
    <row r="257" spans="1:5" ht="15" hidden="1">
      <c r="A257" s="174" t="s">
        <v>643</v>
      </c>
      <c r="B257" s="174" t="s">
        <v>532</v>
      </c>
      <c r="C257" s="175">
        <v>0</v>
      </c>
      <c r="D257" s="175">
        <v>0</v>
      </c>
      <c r="E257" s="175">
        <v>0</v>
      </c>
    </row>
    <row r="258" spans="1:5" ht="15" hidden="1">
      <c r="A258" s="174" t="s">
        <v>644</v>
      </c>
      <c r="B258" s="174" t="s">
        <v>534</v>
      </c>
      <c r="C258" s="175">
        <v>0</v>
      </c>
      <c r="D258" s="175">
        <v>0</v>
      </c>
      <c r="E258" s="175">
        <v>0</v>
      </c>
    </row>
    <row r="259" spans="1:5" ht="15" hidden="1">
      <c r="A259" s="174" t="s">
        <v>645</v>
      </c>
      <c r="B259" s="174" t="s">
        <v>536</v>
      </c>
      <c r="C259" s="175">
        <v>0</v>
      </c>
      <c r="D259" s="175">
        <v>0</v>
      </c>
      <c r="E259" s="175">
        <v>0</v>
      </c>
    </row>
    <row r="260" spans="1:5" ht="15" hidden="1">
      <c r="A260" s="174" t="s">
        <v>646</v>
      </c>
      <c r="B260" s="174" t="s">
        <v>538</v>
      </c>
      <c r="C260" s="175">
        <v>0</v>
      </c>
      <c r="D260" s="175">
        <v>0</v>
      </c>
      <c r="E260" s="175">
        <v>0</v>
      </c>
    </row>
    <row r="261" spans="1:5" ht="15" hidden="1">
      <c r="A261" s="174" t="s">
        <v>647</v>
      </c>
      <c r="B261" s="174" t="s">
        <v>540</v>
      </c>
      <c r="C261" s="175">
        <v>0</v>
      </c>
      <c r="D261" s="175">
        <v>0</v>
      </c>
      <c r="E261" s="175">
        <v>0</v>
      </c>
    </row>
    <row r="262" spans="1:5" ht="15" hidden="1">
      <c r="A262" s="174" t="s">
        <v>648</v>
      </c>
      <c r="B262" s="174" t="s">
        <v>542</v>
      </c>
      <c r="C262" s="175">
        <v>0</v>
      </c>
      <c r="D262" s="175">
        <v>0</v>
      </c>
      <c r="E262" s="175">
        <v>0</v>
      </c>
    </row>
    <row r="263" spans="1:5" ht="15" hidden="1">
      <c r="A263" s="174" t="s">
        <v>649</v>
      </c>
      <c r="B263" s="174" t="s">
        <v>544</v>
      </c>
      <c r="C263" s="175">
        <v>0</v>
      </c>
      <c r="D263" s="175">
        <v>0</v>
      </c>
      <c r="E263" s="175">
        <v>0</v>
      </c>
    </row>
    <row r="264" spans="1:5" ht="15" hidden="1">
      <c r="A264" s="174" t="s">
        <v>650</v>
      </c>
      <c r="B264" s="174" t="s">
        <v>546</v>
      </c>
      <c r="C264" s="175">
        <v>0</v>
      </c>
      <c r="D264" s="175">
        <v>0</v>
      </c>
      <c r="E264" s="175">
        <v>0</v>
      </c>
    </row>
    <row r="265" spans="1:5" ht="15" hidden="1">
      <c r="A265" s="174" t="s">
        <v>651</v>
      </c>
      <c r="B265" s="174" t="s">
        <v>652</v>
      </c>
      <c r="C265" s="175">
        <v>0</v>
      </c>
      <c r="D265" s="175">
        <v>0</v>
      </c>
      <c r="E265" s="175">
        <v>0</v>
      </c>
    </row>
    <row r="266" spans="1:5" ht="15" hidden="1">
      <c r="A266" s="174" t="s">
        <v>653</v>
      </c>
      <c r="B266" s="174" t="s">
        <v>654</v>
      </c>
      <c r="C266" s="175">
        <v>0</v>
      </c>
      <c r="D266" s="175">
        <v>0</v>
      </c>
      <c r="E266" s="175">
        <v>0</v>
      </c>
    </row>
    <row r="267" spans="1:5" ht="15" hidden="1">
      <c r="A267" s="174" t="s">
        <v>655</v>
      </c>
      <c r="B267" s="174" t="s">
        <v>656</v>
      </c>
      <c r="C267" s="175">
        <v>0</v>
      </c>
      <c r="D267" s="175">
        <v>0</v>
      </c>
      <c r="E267" s="175">
        <v>0</v>
      </c>
    </row>
    <row r="268" spans="1:5" ht="15" hidden="1">
      <c r="A268" s="174" t="s">
        <v>657</v>
      </c>
      <c r="B268" s="174" t="s">
        <v>526</v>
      </c>
      <c r="C268" s="175">
        <v>0</v>
      </c>
      <c r="D268" s="175">
        <v>0</v>
      </c>
      <c r="E268" s="175">
        <v>0</v>
      </c>
    </row>
    <row r="269" spans="1:5" ht="15" hidden="1">
      <c r="A269" s="174" t="s">
        <v>658</v>
      </c>
      <c r="B269" s="174" t="s">
        <v>528</v>
      </c>
      <c r="C269" s="175">
        <v>0</v>
      </c>
      <c r="D269" s="175">
        <v>0</v>
      </c>
      <c r="E269" s="175">
        <v>0</v>
      </c>
    </row>
    <row r="270" spans="1:5" ht="15" hidden="1">
      <c r="A270" s="174" t="s">
        <v>659</v>
      </c>
      <c r="B270" s="174" t="s">
        <v>530</v>
      </c>
      <c r="C270" s="175">
        <v>0</v>
      </c>
      <c r="D270" s="175">
        <v>0</v>
      </c>
      <c r="E270" s="175">
        <v>0</v>
      </c>
    </row>
    <row r="271" spans="1:5" ht="15" hidden="1">
      <c r="A271" s="174" t="s">
        <v>660</v>
      </c>
      <c r="B271" s="174" t="s">
        <v>532</v>
      </c>
      <c r="C271" s="175">
        <v>0</v>
      </c>
      <c r="D271" s="175">
        <v>0</v>
      </c>
      <c r="E271" s="175">
        <v>0</v>
      </c>
    </row>
    <row r="272" spans="1:5" ht="15" hidden="1">
      <c r="A272" s="174" t="s">
        <v>661</v>
      </c>
      <c r="B272" s="174" t="s">
        <v>534</v>
      </c>
      <c r="C272" s="175">
        <v>0</v>
      </c>
      <c r="D272" s="175">
        <v>0</v>
      </c>
      <c r="E272" s="175">
        <v>0</v>
      </c>
    </row>
    <row r="273" spans="1:5" ht="15" hidden="1">
      <c r="A273" s="174" t="s">
        <v>662</v>
      </c>
      <c r="B273" s="174" t="s">
        <v>536</v>
      </c>
      <c r="C273" s="175">
        <v>0</v>
      </c>
      <c r="D273" s="175">
        <v>0</v>
      </c>
      <c r="E273" s="175">
        <v>0</v>
      </c>
    </row>
    <row r="274" spans="1:5" ht="15" hidden="1">
      <c r="A274" s="174" t="s">
        <v>663</v>
      </c>
      <c r="B274" s="174" t="s">
        <v>538</v>
      </c>
      <c r="C274" s="175">
        <v>0</v>
      </c>
      <c r="D274" s="175">
        <v>0</v>
      </c>
      <c r="E274" s="175">
        <v>0</v>
      </c>
    </row>
    <row r="275" spans="1:5" ht="15" hidden="1">
      <c r="A275" s="174" t="s">
        <v>664</v>
      </c>
      <c r="B275" s="174" t="s">
        <v>540</v>
      </c>
      <c r="C275" s="175">
        <v>0</v>
      </c>
      <c r="D275" s="175">
        <v>0</v>
      </c>
      <c r="E275" s="175">
        <v>0</v>
      </c>
    </row>
    <row r="276" spans="1:5" ht="15" hidden="1">
      <c r="A276" s="174" t="s">
        <v>665</v>
      </c>
      <c r="B276" s="174" t="s">
        <v>544</v>
      </c>
      <c r="C276" s="175">
        <v>0</v>
      </c>
      <c r="D276" s="175">
        <v>0</v>
      </c>
      <c r="E276" s="175">
        <v>0</v>
      </c>
    </row>
    <row r="277" spans="1:5" ht="15" hidden="1">
      <c r="A277" s="174" t="s">
        <v>666</v>
      </c>
      <c r="B277" s="174" t="s">
        <v>546</v>
      </c>
      <c r="C277" s="175">
        <v>0</v>
      </c>
      <c r="D277" s="175">
        <v>0</v>
      </c>
      <c r="E277" s="175">
        <v>0</v>
      </c>
    </row>
    <row r="278" spans="1:5" ht="15" hidden="1">
      <c r="A278" s="174" t="s">
        <v>667</v>
      </c>
      <c r="B278" s="174" t="s">
        <v>668</v>
      </c>
      <c r="C278" s="175">
        <v>0</v>
      </c>
      <c r="D278" s="175">
        <v>0</v>
      </c>
      <c r="E278" s="175">
        <v>0</v>
      </c>
    </row>
    <row r="279" spans="1:5" s="178" customFormat="1" ht="15">
      <c r="A279" s="176" t="s">
        <v>669</v>
      </c>
      <c r="B279" s="176" t="s">
        <v>670</v>
      </c>
      <c r="C279" s="177">
        <v>33405</v>
      </c>
      <c r="D279" s="177">
        <v>28061</v>
      </c>
      <c r="E279" s="177">
        <v>5344</v>
      </c>
    </row>
    <row r="280" spans="1:5" ht="15" hidden="1">
      <c r="A280" s="174" t="s">
        <v>671</v>
      </c>
      <c r="B280" s="174" t="s">
        <v>672</v>
      </c>
      <c r="C280" s="175">
        <v>0</v>
      </c>
      <c r="D280" s="175">
        <v>0</v>
      </c>
      <c r="E280" s="175">
        <v>0</v>
      </c>
    </row>
    <row r="281" spans="1:5" ht="15" hidden="1">
      <c r="A281" s="174" t="s">
        <v>673</v>
      </c>
      <c r="B281" s="174" t="s">
        <v>674</v>
      </c>
      <c r="C281" s="175">
        <v>0</v>
      </c>
      <c r="D281" s="175">
        <v>0</v>
      </c>
      <c r="E281" s="175">
        <v>0</v>
      </c>
    </row>
    <row r="282" spans="1:5" ht="15" hidden="1">
      <c r="A282" s="174" t="s">
        <v>675</v>
      </c>
      <c r="B282" s="174" t="s">
        <v>676</v>
      </c>
      <c r="C282" s="175">
        <v>0</v>
      </c>
      <c r="D282" s="175">
        <v>0</v>
      </c>
      <c r="E282" s="175">
        <v>0</v>
      </c>
    </row>
    <row r="283" spans="1:5" ht="15" hidden="1">
      <c r="A283" s="174" t="s">
        <v>677</v>
      </c>
      <c r="B283" s="174" t="s">
        <v>678</v>
      </c>
      <c r="C283" s="175">
        <v>0</v>
      </c>
      <c r="D283" s="175">
        <v>0</v>
      </c>
      <c r="E283" s="175">
        <v>0</v>
      </c>
    </row>
    <row r="284" spans="1:5" ht="15" hidden="1">
      <c r="A284" s="174" t="s">
        <v>679</v>
      </c>
      <c r="B284" s="174" t="s">
        <v>674</v>
      </c>
      <c r="C284" s="175">
        <v>0</v>
      </c>
      <c r="D284" s="175">
        <v>0</v>
      </c>
      <c r="E284" s="175">
        <v>0</v>
      </c>
    </row>
    <row r="285" spans="1:5" ht="15" hidden="1">
      <c r="A285" s="174" t="s">
        <v>680</v>
      </c>
      <c r="B285" s="174" t="s">
        <v>681</v>
      </c>
      <c r="C285" s="175">
        <v>0</v>
      </c>
      <c r="D285" s="175">
        <v>0</v>
      </c>
      <c r="E285" s="175">
        <v>0</v>
      </c>
    </row>
    <row r="286" spans="1:5" ht="15" hidden="1">
      <c r="A286" s="174" t="s">
        <v>682</v>
      </c>
      <c r="B286" s="174" t="s">
        <v>683</v>
      </c>
      <c r="C286" s="175">
        <v>0</v>
      </c>
      <c r="D286" s="175">
        <v>0</v>
      </c>
      <c r="E286" s="175">
        <v>0</v>
      </c>
    </row>
    <row r="287" spans="1:5" ht="15" hidden="1">
      <c r="A287" s="174" t="s">
        <v>684</v>
      </c>
      <c r="B287" s="174" t="s">
        <v>685</v>
      </c>
      <c r="C287" s="175">
        <v>0</v>
      </c>
      <c r="D287" s="175">
        <v>0</v>
      </c>
      <c r="E287" s="175">
        <v>0</v>
      </c>
    </row>
    <row r="288" spans="1:5" ht="15" hidden="1">
      <c r="A288" s="174" t="s">
        <v>686</v>
      </c>
      <c r="B288" s="174" t="s">
        <v>687</v>
      </c>
      <c r="C288" s="175">
        <v>0</v>
      </c>
      <c r="D288" s="175">
        <v>0</v>
      </c>
      <c r="E288" s="175">
        <v>0</v>
      </c>
    </row>
    <row r="289" spans="1:5" ht="15" hidden="1">
      <c r="A289" s="174" t="s">
        <v>688</v>
      </c>
      <c r="B289" s="174" t="s">
        <v>689</v>
      </c>
      <c r="C289" s="175">
        <v>0</v>
      </c>
      <c r="D289" s="175">
        <v>0</v>
      </c>
      <c r="E289" s="175">
        <v>0</v>
      </c>
    </row>
    <row r="290" spans="1:5" ht="15" hidden="1">
      <c r="A290" s="174" t="s">
        <v>690</v>
      </c>
      <c r="B290" s="174" t="s">
        <v>691</v>
      </c>
      <c r="C290" s="175">
        <v>0</v>
      </c>
      <c r="D290" s="175">
        <v>0</v>
      </c>
      <c r="E290" s="175">
        <v>0</v>
      </c>
    </row>
    <row r="291" spans="1:5" ht="15" hidden="1">
      <c r="A291" s="174" t="s">
        <v>692</v>
      </c>
      <c r="B291" s="174" t="s">
        <v>693</v>
      </c>
      <c r="C291" s="175">
        <v>0</v>
      </c>
      <c r="D291" s="175">
        <v>0</v>
      </c>
      <c r="E291" s="175">
        <v>0</v>
      </c>
    </row>
    <row r="292" spans="1:5" ht="15" hidden="1">
      <c r="A292" s="174" t="s">
        <v>694</v>
      </c>
      <c r="B292" s="174" t="s">
        <v>674</v>
      </c>
      <c r="C292" s="175">
        <v>0</v>
      </c>
      <c r="D292" s="175">
        <v>0</v>
      </c>
      <c r="E292" s="175">
        <v>0</v>
      </c>
    </row>
    <row r="293" spans="1:5" ht="15" hidden="1">
      <c r="A293" s="174" t="s">
        <v>695</v>
      </c>
      <c r="B293" s="174" t="s">
        <v>685</v>
      </c>
      <c r="C293" s="175">
        <v>0</v>
      </c>
      <c r="D293" s="175">
        <v>0</v>
      </c>
      <c r="E293" s="175">
        <v>0</v>
      </c>
    </row>
    <row r="294" spans="1:5" ht="15" hidden="1">
      <c r="A294" s="174" t="s">
        <v>696</v>
      </c>
      <c r="B294" s="174" t="s">
        <v>687</v>
      </c>
      <c r="C294" s="175">
        <v>0</v>
      </c>
      <c r="D294" s="175">
        <v>0</v>
      </c>
      <c r="E294" s="175">
        <v>0</v>
      </c>
    </row>
    <row r="295" spans="1:5" ht="15" hidden="1">
      <c r="A295" s="174" t="s">
        <v>697</v>
      </c>
      <c r="B295" s="174" t="s">
        <v>698</v>
      </c>
      <c r="C295" s="175">
        <v>0</v>
      </c>
      <c r="D295" s="175">
        <v>0</v>
      </c>
      <c r="E295" s="175">
        <v>0</v>
      </c>
    </row>
    <row r="296" spans="1:5" ht="15" hidden="1">
      <c r="A296" s="174" t="s">
        <v>699</v>
      </c>
      <c r="B296" s="174" t="s">
        <v>700</v>
      </c>
      <c r="C296" s="175">
        <v>0</v>
      </c>
      <c r="D296" s="175">
        <v>0</v>
      </c>
      <c r="E296" s="175">
        <v>0</v>
      </c>
    </row>
    <row r="297" spans="1:5" ht="15" hidden="1">
      <c r="A297" s="174" t="s">
        <v>701</v>
      </c>
      <c r="B297" s="174" t="s">
        <v>674</v>
      </c>
      <c r="C297" s="175">
        <v>0</v>
      </c>
      <c r="D297" s="175">
        <v>0</v>
      </c>
      <c r="E297" s="175">
        <v>0</v>
      </c>
    </row>
    <row r="298" spans="1:5" ht="15" hidden="1">
      <c r="A298" s="174" t="s">
        <v>702</v>
      </c>
      <c r="B298" s="174" t="s">
        <v>703</v>
      </c>
      <c r="C298" s="175">
        <v>0</v>
      </c>
      <c r="D298" s="175">
        <v>0</v>
      </c>
      <c r="E298" s="175">
        <v>0</v>
      </c>
    </row>
    <row r="299" spans="1:5" ht="15" hidden="1">
      <c r="A299" s="174" t="s">
        <v>704</v>
      </c>
      <c r="B299" s="174" t="s">
        <v>705</v>
      </c>
      <c r="C299" s="175">
        <v>0</v>
      </c>
      <c r="D299" s="175">
        <v>0</v>
      </c>
      <c r="E299" s="175">
        <v>0</v>
      </c>
    </row>
    <row r="300" spans="1:5" ht="15" hidden="1">
      <c r="A300" s="174" t="s">
        <v>706</v>
      </c>
      <c r="B300" s="174" t="s">
        <v>707</v>
      </c>
      <c r="C300" s="175">
        <v>0</v>
      </c>
      <c r="D300" s="175">
        <v>0</v>
      </c>
      <c r="E300" s="175">
        <v>0</v>
      </c>
    </row>
    <row r="301" spans="1:5" ht="15" hidden="1">
      <c r="A301" s="174" t="s">
        <v>708</v>
      </c>
      <c r="B301" s="174" t="s">
        <v>709</v>
      </c>
      <c r="C301" s="175">
        <v>0</v>
      </c>
      <c r="D301" s="175">
        <v>0</v>
      </c>
      <c r="E301" s="175">
        <v>0</v>
      </c>
    </row>
    <row r="302" spans="1:5" ht="15" hidden="1">
      <c r="A302" s="174" t="s">
        <v>710</v>
      </c>
      <c r="B302" s="174" t="s">
        <v>711</v>
      </c>
      <c r="C302" s="175">
        <v>0</v>
      </c>
      <c r="D302" s="175">
        <v>0</v>
      </c>
      <c r="E302" s="175">
        <v>0</v>
      </c>
    </row>
    <row r="303" spans="1:5" ht="15" hidden="1">
      <c r="A303" s="174" t="s">
        <v>712</v>
      </c>
      <c r="B303" s="174" t="s">
        <v>713</v>
      </c>
      <c r="C303" s="175">
        <v>0</v>
      </c>
      <c r="D303" s="175">
        <v>0</v>
      </c>
      <c r="E303" s="175">
        <v>0</v>
      </c>
    </row>
    <row r="304" spans="1:5" ht="15" hidden="1">
      <c r="A304" s="174" t="s">
        <v>714</v>
      </c>
      <c r="B304" s="174" t="s">
        <v>715</v>
      </c>
      <c r="C304" s="175">
        <v>0</v>
      </c>
      <c r="D304" s="175">
        <v>0</v>
      </c>
      <c r="E304" s="175">
        <v>0</v>
      </c>
    </row>
    <row r="305" spans="1:5" ht="15" hidden="1">
      <c r="A305" s="174" t="s">
        <v>716</v>
      </c>
      <c r="B305" s="174" t="s">
        <v>717</v>
      </c>
      <c r="C305" s="175">
        <v>0</v>
      </c>
      <c r="D305" s="175">
        <v>0</v>
      </c>
      <c r="E305" s="175">
        <v>0</v>
      </c>
    </row>
    <row r="306" spans="1:5" ht="15" hidden="1">
      <c r="A306" s="174" t="s">
        <v>718</v>
      </c>
      <c r="B306" s="174" t="s">
        <v>719</v>
      </c>
      <c r="C306" s="175">
        <v>0</v>
      </c>
      <c r="D306" s="175">
        <v>0</v>
      </c>
      <c r="E306" s="175">
        <v>0</v>
      </c>
    </row>
    <row r="307" spans="1:5" ht="15" hidden="1">
      <c r="A307" s="174" t="s">
        <v>720</v>
      </c>
      <c r="B307" s="174" t="s">
        <v>721</v>
      </c>
      <c r="C307" s="175">
        <v>0</v>
      </c>
      <c r="D307" s="175">
        <v>0</v>
      </c>
      <c r="E307" s="175">
        <v>0</v>
      </c>
    </row>
    <row r="308" spans="1:5" ht="15" hidden="1">
      <c r="A308" s="174" t="s">
        <v>722</v>
      </c>
      <c r="B308" s="174" t="s">
        <v>723</v>
      </c>
      <c r="C308" s="175">
        <v>0</v>
      </c>
      <c r="D308" s="175">
        <v>0</v>
      </c>
      <c r="E308" s="175">
        <v>0</v>
      </c>
    </row>
    <row r="309" spans="1:5" ht="15" hidden="1">
      <c r="A309" s="174" t="s">
        <v>724</v>
      </c>
      <c r="B309" s="174" t="s">
        <v>725</v>
      </c>
      <c r="C309" s="175">
        <v>0</v>
      </c>
      <c r="D309" s="175">
        <v>0</v>
      </c>
      <c r="E309" s="175">
        <v>0</v>
      </c>
    </row>
    <row r="310" spans="1:5" ht="15" hidden="1">
      <c r="A310" s="174" t="s">
        <v>726</v>
      </c>
      <c r="B310" s="174" t="s">
        <v>727</v>
      </c>
      <c r="C310" s="175">
        <v>0</v>
      </c>
      <c r="D310" s="175">
        <v>0</v>
      </c>
      <c r="E310" s="175">
        <v>0</v>
      </c>
    </row>
    <row r="311" spans="1:5" ht="15" hidden="1">
      <c r="A311" s="174" t="s">
        <v>728</v>
      </c>
      <c r="B311" s="174" t="s">
        <v>729</v>
      </c>
      <c r="C311" s="175">
        <v>0</v>
      </c>
      <c r="D311" s="175">
        <v>0</v>
      </c>
      <c r="E311" s="175">
        <v>0</v>
      </c>
    </row>
    <row r="312" spans="1:5" ht="15" hidden="1">
      <c r="A312" s="174" t="s">
        <v>730</v>
      </c>
      <c r="B312" s="174" t="s">
        <v>674</v>
      </c>
      <c r="C312" s="175">
        <v>0</v>
      </c>
      <c r="D312" s="175">
        <v>0</v>
      </c>
      <c r="E312" s="175">
        <v>0</v>
      </c>
    </row>
    <row r="313" spans="1:5" ht="15" hidden="1">
      <c r="A313" s="174" t="s">
        <v>731</v>
      </c>
      <c r="B313" s="174" t="s">
        <v>732</v>
      </c>
      <c r="C313" s="175">
        <v>0</v>
      </c>
      <c r="D313" s="175">
        <v>0</v>
      </c>
      <c r="E313" s="175">
        <v>0</v>
      </c>
    </row>
    <row r="314" spans="1:5" ht="15" hidden="1">
      <c r="A314" s="174" t="s">
        <v>733</v>
      </c>
      <c r="B314" s="174" t="s">
        <v>734</v>
      </c>
      <c r="C314" s="175">
        <v>0</v>
      </c>
      <c r="D314" s="175">
        <v>0</v>
      </c>
      <c r="E314" s="175">
        <v>0</v>
      </c>
    </row>
    <row r="315" spans="1:5" ht="15" hidden="1">
      <c r="A315" s="174" t="s">
        <v>735</v>
      </c>
      <c r="B315" s="174" t="s">
        <v>674</v>
      </c>
      <c r="C315" s="175">
        <v>0</v>
      </c>
      <c r="D315" s="175">
        <v>0</v>
      </c>
      <c r="E315" s="175">
        <v>0</v>
      </c>
    </row>
    <row r="316" spans="1:5" ht="15" hidden="1">
      <c r="A316" s="174" t="s">
        <v>736</v>
      </c>
      <c r="B316" s="174" t="s">
        <v>737</v>
      </c>
      <c r="C316" s="175">
        <v>0</v>
      </c>
      <c r="D316" s="175">
        <v>0</v>
      </c>
      <c r="E316" s="175">
        <v>0</v>
      </c>
    </row>
    <row r="317" spans="1:5" ht="15" hidden="1">
      <c r="A317" s="174" t="s">
        <v>738</v>
      </c>
      <c r="B317" s="174" t="s">
        <v>739</v>
      </c>
      <c r="C317" s="175">
        <v>0</v>
      </c>
      <c r="D317" s="175">
        <v>0</v>
      </c>
      <c r="E317" s="175">
        <v>0</v>
      </c>
    </row>
    <row r="318" spans="1:5" ht="15" hidden="1">
      <c r="A318" s="174" t="s">
        <v>740</v>
      </c>
      <c r="B318" s="174" t="s">
        <v>741</v>
      </c>
      <c r="C318" s="175">
        <v>0</v>
      </c>
      <c r="D318" s="175">
        <v>0</v>
      </c>
      <c r="E318" s="175">
        <v>0</v>
      </c>
    </row>
    <row r="319" spans="1:5" ht="15" hidden="1">
      <c r="A319" s="174" t="s">
        <v>742</v>
      </c>
      <c r="B319" s="174" t="s">
        <v>743</v>
      </c>
      <c r="C319" s="175">
        <v>0</v>
      </c>
      <c r="D319" s="175">
        <v>0</v>
      </c>
      <c r="E319" s="175">
        <v>0</v>
      </c>
    </row>
    <row r="320" spans="1:5" s="181" customFormat="1" ht="15.75">
      <c r="A320" s="179" t="s">
        <v>744</v>
      </c>
      <c r="B320" s="179" t="s">
        <v>745</v>
      </c>
      <c r="C320" s="180">
        <v>33405</v>
      </c>
      <c r="D320" s="180">
        <v>28061</v>
      </c>
      <c r="E320" s="180">
        <v>5344</v>
      </c>
    </row>
    <row r="321" spans="1:5" ht="15" hidden="1">
      <c r="A321" s="174" t="s">
        <v>746</v>
      </c>
      <c r="B321" s="174" t="s">
        <v>747</v>
      </c>
      <c r="C321" s="175">
        <v>0</v>
      </c>
      <c r="D321" s="175">
        <v>0</v>
      </c>
      <c r="E321" s="175">
        <v>0</v>
      </c>
    </row>
    <row r="322" spans="1:5" ht="15" hidden="1">
      <c r="A322" s="174" t="s">
        <v>748</v>
      </c>
      <c r="B322" s="174" t="s">
        <v>749</v>
      </c>
      <c r="C322" s="175">
        <v>0</v>
      </c>
      <c r="D322" s="175">
        <v>0</v>
      </c>
      <c r="E322" s="175">
        <v>0</v>
      </c>
    </row>
    <row r="323" spans="1:5" ht="15" hidden="1">
      <c r="A323" s="174" t="s">
        <v>750</v>
      </c>
      <c r="B323" s="174" t="s">
        <v>751</v>
      </c>
      <c r="C323" s="175">
        <v>0</v>
      </c>
      <c r="D323" s="175">
        <v>0</v>
      </c>
      <c r="E323" s="175">
        <v>0</v>
      </c>
    </row>
    <row r="324" spans="1:5" ht="15" hidden="1">
      <c r="A324" s="174" t="s">
        <v>752</v>
      </c>
      <c r="B324" s="174" t="s">
        <v>753</v>
      </c>
      <c r="C324" s="175">
        <v>0</v>
      </c>
      <c r="D324" s="175">
        <v>0</v>
      </c>
      <c r="E324" s="175">
        <v>0</v>
      </c>
    </row>
    <row r="325" spans="1:5" ht="15">
      <c r="A325" s="182"/>
      <c r="B325" s="182"/>
      <c r="C325" s="183"/>
      <c r="D325" s="183"/>
      <c r="E325" s="183"/>
    </row>
  </sheetData>
  <sheetProtection/>
  <autoFilter ref="A1:E324"/>
  <printOptions/>
  <pageMargins left="0.5905511811023623" right="0.5905511811023623" top="0.7480314960629921" bottom="0.7480314960629921" header="0.31496062992125984" footer="0.31496062992125984"/>
  <pageSetup errors="blank" fitToHeight="0" fitToWidth="0" horizontalDpi="600" verticalDpi="600" orientation="portrait" scale="80" r:id="rId1"/>
  <headerFooter>
    <oddHeader>&amp;C&amp;8Vámosgyörk Községi Önkormányzat Képviselő - testületének 2019. évi költségvetési beszámolója
Tulipán Óvoda
Kiadások kormányzati funkciók szerint&amp;R&amp;8
39. melléklet a 4/2020 (VII.16)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93" customWidth="1"/>
    <col min="8" max="16384" width="9.125" style="1" customWidth="1"/>
  </cols>
  <sheetData>
    <row r="1" spans="3:7" ht="15.75">
      <c r="C1" s="185" t="s">
        <v>772</v>
      </c>
      <c r="D1" s="185"/>
      <c r="E1" s="185"/>
      <c r="F1" s="185"/>
      <c r="G1" s="185"/>
    </row>
    <row r="2" ht="27.75" customHeight="1"/>
    <row r="3" spans="1:7" ht="15.75">
      <c r="A3" s="186" t="s">
        <v>34</v>
      </c>
      <c r="B3" s="186"/>
      <c r="C3" s="186"/>
      <c r="D3" s="186"/>
      <c r="E3" s="186"/>
      <c r="F3" s="186"/>
      <c r="G3" s="186"/>
    </row>
    <row r="4" spans="1:7" ht="15.75">
      <c r="A4" s="186" t="s">
        <v>763</v>
      </c>
      <c r="B4" s="186"/>
      <c r="C4" s="186"/>
      <c r="D4" s="186"/>
      <c r="E4" s="186"/>
      <c r="F4" s="186"/>
      <c r="G4" s="186"/>
    </row>
    <row r="5" spans="1:7" ht="15.75">
      <c r="A5" s="186" t="s">
        <v>35</v>
      </c>
      <c r="B5" s="186"/>
      <c r="C5" s="186"/>
      <c r="D5" s="186"/>
      <c r="E5" s="186"/>
      <c r="F5" s="186"/>
      <c r="G5" s="186"/>
    </row>
    <row r="6" spans="1:7" ht="15.75">
      <c r="A6" s="186" t="s">
        <v>62</v>
      </c>
      <c r="B6" s="186"/>
      <c r="C6" s="186"/>
      <c r="D6" s="186"/>
      <c r="E6" s="186"/>
      <c r="F6" s="186"/>
      <c r="G6" s="186"/>
    </row>
    <row r="7" spans="2:7" ht="24.75" customHeight="1">
      <c r="B7" s="21"/>
      <c r="C7" s="21"/>
      <c r="D7" s="21"/>
      <c r="E7" s="21"/>
      <c r="F7" s="21"/>
      <c r="G7" s="94"/>
    </row>
    <row r="8" spans="2:7" ht="15" customHeight="1">
      <c r="B8" s="185" t="s">
        <v>18</v>
      </c>
      <c r="C8" s="185"/>
      <c r="D8" s="185"/>
      <c r="E8" s="185"/>
      <c r="F8" s="185"/>
      <c r="G8" s="185"/>
    </row>
    <row r="9" ht="16.5" hidden="1" thickBot="1">
      <c r="G9" s="95" t="s">
        <v>18</v>
      </c>
    </row>
    <row r="10" spans="2:7" ht="15.75">
      <c r="B10" s="18" t="s">
        <v>63</v>
      </c>
      <c r="C10" s="191" t="s">
        <v>0</v>
      </c>
      <c r="D10" s="187" t="s">
        <v>767</v>
      </c>
      <c r="E10" s="188"/>
      <c r="F10" s="189" t="s">
        <v>767</v>
      </c>
      <c r="G10" s="190"/>
    </row>
    <row r="11" spans="2:7" ht="15.75">
      <c r="B11" s="13" t="s">
        <v>64</v>
      </c>
      <c r="C11" s="192"/>
      <c r="D11" s="193" t="s">
        <v>65</v>
      </c>
      <c r="E11" s="194"/>
      <c r="F11" s="195" t="s">
        <v>66</v>
      </c>
      <c r="G11" s="196"/>
    </row>
    <row r="12" spans="2:7" ht="15.75">
      <c r="B12" s="13"/>
      <c r="C12" s="96" t="s">
        <v>67</v>
      </c>
      <c r="D12" s="97"/>
      <c r="E12" s="98"/>
      <c r="F12" s="97"/>
      <c r="G12" s="99"/>
    </row>
    <row r="13" spans="2:7" ht="15.75">
      <c r="B13" s="4" t="s">
        <v>68</v>
      </c>
      <c r="C13" s="100" t="s">
        <v>69</v>
      </c>
      <c r="D13" s="101"/>
      <c r="E13" s="102">
        <v>0</v>
      </c>
      <c r="F13" s="103"/>
      <c r="G13" s="102">
        <v>0</v>
      </c>
    </row>
    <row r="14" spans="2:7" ht="15.75">
      <c r="B14" s="104" t="s">
        <v>70</v>
      </c>
      <c r="C14" s="105" t="s">
        <v>71</v>
      </c>
      <c r="D14" s="106"/>
      <c r="E14" s="107">
        <v>22</v>
      </c>
      <c r="F14" s="108"/>
      <c r="G14" s="107">
        <v>0</v>
      </c>
    </row>
    <row r="15" spans="2:7" ht="15.75">
      <c r="B15" s="104" t="s">
        <v>72</v>
      </c>
      <c r="C15" s="105" t="s">
        <v>73</v>
      </c>
      <c r="D15" s="106"/>
      <c r="E15" s="107">
        <v>0</v>
      </c>
      <c r="F15" s="108"/>
      <c r="G15" s="107">
        <v>0</v>
      </c>
    </row>
    <row r="16" spans="2:7" ht="15.75">
      <c r="B16" s="104" t="s">
        <v>74</v>
      </c>
      <c r="C16" s="105" t="s">
        <v>75</v>
      </c>
      <c r="D16" s="106"/>
      <c r="E16" s="107">
        <v>0</v>
      </c>
      <c r="F16" s="108"/>
      <c r="G16" s="107">
        <v>0</v>
      </c>
    </row>
    <row r="17" spans="2:7" ht="15.75">
      <c r="B17" s="11" t="s">
        <v>76</v>
      </c>
      <c r="C17" s="8" t="s">
        <v>77</v>
      </c>
      <c r="D17" s="27"/>
      <c r="E17" s="109">
        <f>SUM(E13:E16)</f>
        <v>22</v>
      </c>
      <c r="F17" s="110"/>
      <c r="G17" s="109">
        <f>SUM(G13:G16)</f>
        <v>0</v>
      </c>
    </row>
    <row r="18" spans="2:9" ht="15.75">
      <c r="B18" s="104" t="s">
        <v>78</v>
      </c>
      <c r="C18" s="105" t="s">
        <v>79</v>
      </c>
      <c r="D18" s="106"/>
      <c r="E18" s="107">
        <v>0</v>
      </c>
      <c r="F18" s="108"/>
      <c r="G18" s="107">
        <v>0</v>
      </c>
      <c r="I18" s="22"/>
    </row>
    <row r="19" spans="2:9" ht="15.75">
      <c r="B19" s="104" t="s">
        <v>80</v>
      </c>
      <c r="C19" s="105" t="s">
        <v>81</v>
      </c>
      <c r="D19" s="106"/>
      <c r="E19" s="107">
        <v>0</v>
      </c>
      <c r="F19" s="108"/>
      <c r="G19" s="107">
        <v>0</v>
      </c>
      <c r="I19" s="22"/>
    </row>
    <row r="20" spans="2:9" ht="15.75">
      <c r="B20" s="11" t="s">
        <v>82</v>
      </c>
      <c r="C20" s="8" t="s">
        <v>83</v>
      </c>
      <c r="D20" s="27"/>
      <c r="E20" s="109">
        <f>E18+E19</f>
        <v>0</v>
      </c>
      <c r="F20" s="110"/>
      <c r="G20" s="109">
        <f>G18+G19</f>
        <v>0</v>
      </c>
      <c r="I20" s="22"/>
    </row>
    <row r="21" spans="2:9" ht="15.75">
      <c r="B21" s="11" t="s">
        <v>84</v>
      </c>
      <c r="C21" s="8" t="s">
        <v>85</v>
      </c>
      <c r="D21" s="27"/>
      <c r="E21" s="109">
        <v>112</v>
      </c>
      <c r="F21" s="110"/>
      <c r="G21" s="109">
        <v>10</v>
      </c>
      <c r="I21" s="22"/>
    </row>
    <row r="22" spans="2:9" ht="15.75">
      <c r="B22" s="104" t="s">
        <v>86</v>
      </c>
      <c r="C22" s="105" t="s">
        <v>87</v>
      </c>
      <c r="D22" s="106"/>
      <c r="E22" s="107">
        <v>0</v>
      </c>
      <c r="F22" s="108"/>
      <c r="G22" s="107">
        <v>0</v>
      </c>
      <c r="I22" s="22"/>
    </row>
    <row r="23" spans="2:9" ht="15.75">
      <c r="B23" s="104" t="s">
        <v>88</v>
      </c>
      <c r="C23" s="105" t="s">
        <v>89</v>
      </c>
      <c r="D23" s="106"/>
      <c r="E23" s="107">
        <v>0</v>
      </c>
      <c r="F23" s="108"/>
      <c r="G23" s="107">
        <v>0</v>
      </c>
      <c r="I23" s="22"/>
    </row>
    <row r="24" spans="2:9" ht="15.75">
      <c r="B24" s="104" t="s">
        <v>90</v>
      </c>
      <c r="C24" s="105" t="s">
        <v>91</v>
      </c>
      <c r="D24" s="106"/>
      <c r="E24" s="107">
        <v>0</v>
      </c>
      <c r="F24" s="108"/>
      <c r="G24" s="107">
        <v>0</v>
      </c>
      <c r="I24" s="22"/>
    </row>
    <row r="25" spans="2:9" ht="15.75">
      <c r="B25" s="11" t="s">
        <v>92</v>
      </c>
      <c r="C25" s="8" t="s">
        <v>93</v>
      </c>
      <c r="D25" s="27"/>
      <c r="E25" s="109">
        <v>0</v>
      </c>
      <c r="F25" s="110"/>
      <c r="G25" s="109">
        <f>G22+G23+G24</f>
        <v>0</v>
      </c>
      <c r="I25" s="22"/>
    </row>
    <row r="26" spans="2:9" ht="15.75">
      <c r="B26" s="11" t="s">
        <v>94</v>
      </c>
      <c r="C26" s="8" t="s">
        <v>95</v>
      </c>
      <c r="D26" s="27"/>
      <c r="E26" s="109">
        <v>1461</v>
      </c>
      <c r="F26" s="110"/>
      <c r="G26" s="109">
        <v>2584</v>
      </c>
      <c r="I26" s="22"/>
    </row>
    <row r="27" spans="2:9" ht="15.75">
      <c r="B27" s="13" t="s">
        <v>96</v>
      </c>
      <c r="C27" s="96" t="s">
        <v>97</v>
      </c>
      <c r="D27" s="97"/>
      <c r="E27" s="111">
        <v>0</v>
      </c>
      <c r="F27" s="112"/>
      <c r="G27" s="111">
        <v>0</v>
      </c>
      <c r="I27" s="22"/>
    </row>
    <row r="28" spans="2:7" ht="15.75">
      <c r="B28" s="113"/>
      <c r="C28" s="114" t="s">
        <v>98</v>
      </c>
      <c r="D28" s="115"/>
      <c r="E28" s="116">
        <f>E17+E20+E21+E25+E26+E27</f>
        <v>1595</v>
      </c>
      <c r="F28" s="117"/>
      <c r="G28" s="116">
        <f>G17+G20+G21+G25+G26+G27</f>
        <v>2594</v>
      </c>
    </row>
    <row r="29" spans="2:7" ht="15.75">
      <c r="B29" s="118"/>
      <c r="C29" s="23" t="s">
        <v>99</v>
      </c>
      <c r="D29" s="119"/>
      <c r="E29" s="120"/>
      <c r="F29" s="121"/>
      <c r="G29" s="120"/>
    </row>
    <row r="30" spans="2:7" ht="15.75">
      <c r="B30" s="11" t="s">
        <v>100</v>
      </c>
      <c r="C30" s="8" t="s">
        <v>101</v>
      </c>
      <c r="D30" s="27"/>
      <c r="E30" s="109">
        <v>-593</v>
      </c>
      <c r="F30" s="110"/>
      <c r="G30" s="109">
        <v>2594</v>
      </c>
    </row>
    <row r="31" spans="2:9" ht="15.75">
      <c r="B31" s="104" t="s">
        <v>102</v>
      </c>
      <c r="C31" s="105" t="s">
        <v>103</v>
      </c>
      <c r="D31" s="106"/>
      <c r="E31" s="107">
        <v>10</v>
      </c>
      <c r="F31" s="108"/>
      <c r="G31" s="107">
        <v>0</v>
      </c>
      <c r="I31" s="22"/>
    </row>
    <row r="32" spans="2:9" ht="15.75">
      <c r="B32" s="104" t="s">
        <v>104</v>
      </c>
      <c r="C32" s="105" t="s">
        <v>105</v>
      </c>
      <c r="D32" s="106"/>
      <c r="E32" s="107">
        <v>0</v>
      </c>
      <c r="F32" s="108"/>
      <c r="G32" s="107">
        <v>0</v>
      </c>
      <c r="I32" s="22"/>
    </row>
    <row r="33" spans="2:9" ht="15.75">
      <c r="B33" s="104" t="s">
        <v>106</v>
      </c>
      <c r="C33" s="105" t="s">
        <v>107</v>
      </c>
      <c r="D33" s="106"/>
      <c r="E33" s="107">
        <v>0</v>
      </c>
      <c r="F33" s="108"/>
      <c r="G33" s="107">
        <v>0</v>
      </c>
      <c r="I33" s="22"/>
    </row>
    <row r="34" spans="2:7" ht="15.75">
      <c r="B34" s="11" t="s">
        <v>108</v>
      </c>
      <c r="C34" s="8" t="s">
        <v>109</v>
      </c>
      <c r="D34" s="27"/>
      <c r="E34" s="109">
        <f>E31+E32+E33</f>
        <v>10</v>
      </c>
      <c r="F34" s="110"/>
      <c r="G34" s="109">
        <f>G31+G32+G33</f>
        <v>0</v>
      </c>
    </row>
    <row r="35" spans="2:9" ht="15.75">
      <c r="B35" s="11" t="s">
        <v>110</v>
      </c>
      <c r="C35" s="8" t="s">
        <v>111</v>
      </c>
      <c r="D35" s="27"/>
      <c r="E35" s="109">
        <v>0</v>
      </c>
      <c r="F35" s="110"/>
      <c r="G35" s="109">
        <v>0</v>
      </c>
      <c r="I35" s="22"/>
    </row>
    <row r="36" spans="2:7" ht="15.75">
      <c r="B36" s="11" t="s">
        <v>112</v>
      </c>
      <c r="C36" s="8" t="s">
        <v>113</v>
      </c>
      <c r="D36" s="27"/>
      <c r="E36" s="109">
        <v>0</v>
      </c>
      <c r="F36" s="110"/>
      <c r="G36" s="109">
        <v>0</v>
      </c>
    </row>
    <row r="37" spans="2:7" ht="15.75">
      <c r="B37" s="13" t="s">
        <v>114</v>
      </c>
      <c r="C37" s="96" t="s">
        <v>115</v>
      </c>
      <c r="D37" s="97"/>
      <c r="E37" s="111">
        <v>2178</v>
      </c>
      <c r="F37" s="112"/>
      <c r="G37" s="111">
        <v>0</v>
      </c>
    </row>
    <row r="38" spans="2:7" ht="15.75">
      <c r="B38" s="113"/>
      <c r="C38" s="114" t="s">
        <v>116</v>
      </c>
      <c r="D38" s="115"/>
      <c r="E38" s="116">
        <f>E30+E34+E35+E36+E37</f>
        <v>1595</v>
      </c>
      <c r="F38" s="117"/>
      <c r="G38" s="116">
        <f>G30+G34+G35+G36+G37</f>
        <v>2594</v>
      </c>
    </row>
    <row r="40" spans="2:7" ht="15.75">
      <c r="B40" s="21"/>
      <c r="G40" s="122"/>
    </row>
  </sheetData>
  <sheetProtection/>
  <mergeCells count="11">
    <mergeCell ref="B8:G8"/>
    <mergeCell ref="A3:G3"/>
    <mergeCell ref="A4:G4"/>
    <mergeCell ref="C1:G1"/>
    <mergeCell ref="A5:G5"/>
    <mergeCell ref="D10:E10"/>
    <mergeCell ref="F10:G10"/>
    <mergeCell ref="C10:C11"/>
    <mergeCell ref="A6:G6"/>
    <mergeCell ref="D11:E11"/>
    <mergeCell ref="F11:G11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23" customWidth="1"/>
    <col min="2" max="2" width="5.75390625" style="123" customWidth="1"/>
    <col min="3" max="3" width="54.25390625" style="123" customWidth="1"/>
    <col min="4" max="4" width="5.75390625" style="123" customWidth="1"/>
    <col min="5" max="5" width="9.75390625" style="123" customWidth="1"/>
    <col min="6" max="6" width="5.75390625" style="123" customWidth="1"/>
    <col min="7" max="7" width="9.75390625" style="124" customWidth="1"/>
    <col min="8" max="16384" width="9.125" style="123" customWidth="1"/>
  </cols>
  <sheetData>
    <row r="1" spans="3:7" ht="12.75">
      <c r="C1" s="197" t="s">
        <v>773</v>
      </c>
      <c r="D1" s="197"/>
      <c r="E1" s="197"/>
      <c r="F1" s="197"/>
      <c r="G1" s="197"/>
    </row>
    <row r="2" ht="16.5" customHeight="1"/>
    <row r="3" spans="1:7" ht="12.75">
      <c r="A3" s="198" t="s">
        <v>34</v>
      </c>
      <c r="B3" s="198"/>
      <c r="C3" s="198"/>
      <c r="D3" s="198"/>
      <c r="E3" s="198"/>
      <c r="F3" s="198"/>
      <c r="G3" s="198"/>
    </row>
    <row r="4" spans="1:7" ht="12.75">
      <c r="A4" s="198" t="s">
        <v>763</v>
      </c>
      <c r="B4" s="198"/>
      <c r="C4" s="198"/>
      <c r="D4" s="198"/>
      <c r="E4" s="198"/>
      <c r="F4" s="198"/>
      <c r="G4" s="198"/>
    </row>
    <row r="5" spans="1:7" ht="12.75">
      <c r="A5" s="198" t="s">
        <v>35</v>
      </c>
      <c r="B5" s="198"/>
      <c r="C5" s="198"/>
      <c r="D5" s="198"/>
      <c r="E5" s="198"/>
      <c r="F5" s="198"/>
      <c r="G5" s="198"/>
    </row>
    <row r="6" spans="1:7" ht="12.75">
      <c r="A6" s="198" t="s">
        <v>117</v>
      </c>
      <c r="B6" s="198"/>
      <c r="C6" s="198"/>
      <c r="D6" s="198"/>
      <c r="E6" s="198"/>
      <c r="F6" s="198"/>
      <c r="G6" s="198"/>
    </row>
    <row r="7" spans="2:7" ht="28.5" customHeight="1">
      <c r="B7" s="125"/>
      <c r="C7" s="125"/>
      <c r="D7" s="125"/>
      <c r="E7" s="125"/>
      <c r="F7" s="125"/>
      <c r="G7" s="126"/>
    </row>
    <row r="8" spans="2:7" ht="15" customHeight="1">
      <c r="B8" s="197" t="s">
        <v>18</v>
      </c>
      <c r="C8" s="197"/>
      <c r="D8" s="197"/>
      <c r="E8" s="197"/>
      <c r="F8" s="197"/>
      <c r="G8" s="197"/>
    </row>
    <row r="9" ht="13.5" hidden="1" thickBot="1">
      <c r="G9" s="127" t="s">
        <v>18</v>
      </c>
    </row>
    <row r="10" spans="2:7" ht="12.75">
      <c r="B10" s="128" t="s">
        <v>63</v>
      </c>
      <c r="C10" s="207" t="s">
        <v>0</v>
      </c>
      <c r="D10" s="203" t="s">
        <v>767</v>
      </c>
      <c r="E10" s="204"/>
      <c r="F10" s="205" t="s">
        <v>767</v>
      </c>
      <c r="G10" s="206"/>
    </row>
    <row r="11" spans="2:7" ht="12.75">
      <c r="B11" s="129" t="s">
        <v>64</v>
      </c>
      <c r="C11" s="208"/>
      <c r="D11" s="199" t="s">
        <v>65</v>
      </c>
      <c r="E11" s="200"/>
      <c r="F11" s="201" t="s">
        <v>66</v>
      </c>
      <c r="G11" s="202"/>
    </row>
    <row r="12" spans="2:7" ht="12.75">
      <c r="B12" s="130">
        <v>1</v>
      </c>
      <c r="C12" s="131" t="s">
        <v>118</v>
      </c>
      <c r="D12" s="132"/>
      <c r="E12" s="133">
        <v>0</v>
      </c>
      <c r="F12" s="132"/>
      <c r="G12" s="134">
        <v>0</v>
      </c>
    </row>
    <row r="13" spans="2:7" ht="25.5">
      <c r="B13" s="130">
        <v>2</v>
      </c>
      <c r="C13" s="131" t="s">
        <v>119</v>
      </c>
      <c r="D13" s="135"/>
      <c r="E13" s="136">
        <v>586</v>
      </c>
      <c r="F13" s="135"/>
      <c r="G13" s="136">
        <v>491</v>
      </c>
    </row>
    <row r="14" spans="2:7" ht="12.75">
      <c r="B14" s="130">
        <v>3</v>
      </c>
      <c r="C14" s="131" t="s">
        <v>120</v>
      </c>
      <c r="D14" s="135"/>
      <c r="E14" s="136">
        <v>0</v>
      </c>
      <c r="F14" s="135"/>
      <c r="G14" s="136">
        <v>0</v>
      </c>
    </row>
    <row r="15" spans="2:7" ht="12.75">
      <c r="B15" s="137" t="s">
        <v>110</v>
      </c>
      <c r="C15" s="138" t="s">
        <v>121</v>
      </c>
      <c r="D15" s="139"/>
      <c r="E15" s="140">
        <f>E12+E13+E14</f>
        <v>586</v>
      </c>
      <c r="F15" s="139"/>
      <c r="G15" s="140">
        <f>G12+G13+G14</f>
        <v>491</v>
      </c>
    </row>
    <row r="16" spans="2:7" ht="12.75">
      <c r="B16" s="130">
        <v>4</v>
      </c>
      <c r="C16" s="131" t="s">
        <v>122</v>
      </c>
      <c r="D16" s="135"/>
      <c r="E16" s="136">
        <v>0</v>
      </c>
      <c r="F16" s="135"/>
      <c r="G16" s="136">
        <v>0</v>
      </c>
    </row>
    <row r="17" spans="2:7" ht="12.75">
      <c r="B17" s="130">
        <v>5</v>
      </c>
      <c r="C17" s="131" t="s">
        <v>123</v>
      </c>
      <c r="D17" s="135"/>
      <c r="E17" s="136">
        <v>0</v>
      </c>
      <c r="F17" s="135"/>
      <c r="G17" s="136">
        <v>0</v>
      </c>
    </row>
    <row r="18" spans="2:7" ht="12.75">
      <c r="B18" s="137" t="s">
        <v>124</v>
      </c>
      <c r="C18" s="138" t="s">
        <v>125</v>
      </c>
      <c r="D18" s="139"/>
      <c r="E18" s="140">
        <f>E16+E17</f>
        <v>0</v>
      </c>
      <c r="F18" s="139"/>
      <c r="G18" s="140">
        <f>G16+G17</f>
        <v>0</v>
      </c>
    </row>
    <row r="19" spans="2:7" ht="12.75">
      <c r="B19" s="130">
        <v>6</v>
      </c>
      <c r="C19" s="131" t="s">
        <v>126</v>
      </c>
      <c r="D19" s="135"/>
      <c r="E19" s="136">
        <v>36369</v>
      </c>
      <c r="F19" s="135"/>
      <c r="G19" s="136">
        <v>32679</v>
      </c>
    </row>
    <row r="20" spans="2:7" ht="12.75">
      <c r="B20" s="130">
        <v>7</v>
      </c>
      <c r="C20" s="131" t="s">
        <v>127</v>
      </c>
      <c r="D20" s="135"/>
      <c r="E20" s="136">
        <v>0</v>
      </c>
      <c r="F20" s="135"/>
      <c r="G20" s="136">
        <v>0</v>
      </c>
    </row>
    <row r="21" spans="2:7" ht="12.75">
      <c r="B21" s="130">
        <v>8</v>
      </c>
      <c r="C21" s="131" t="s">
        <v>152</v>
      </c>
      <c r="D21" s="135"/>
      <c r="E21" s="136">
        <v>0</v>
      </c>
      <c r="F21" s="135"/>
      <c r="G21" s="136">
        <v>0</v>
      </c>
    </row>
    <row r="22" spans="2:7" ht="12.75">
      <c r="B22" s="130">
        <v>9</v>
      </c>
      <c r="C22" s="131" t="s">
        <v>128</v>
      </c>
      <c r="D22" s="135"/>
      <c r="E22" s="136">
        <v>16</v>
      </c>
      <c r="F22" s="135"/>
      <c r="G22" s="136">
        <v>0</v>
      </c>
    </row>
    <row r="23" spans="2:7" ht="12.75">
      <c r="B23" s="137" t="s">
        <v>129</v>
      </c>
      <c r="C23" s="138" t="s">
        <v>173</v>
      </c>
      <c r="D23" s="139"/>
      <c r="E23" s="140">
        <f>E19+E20+E22</f>
        <v>36385</v>
      </c>
      <c r="F23" s="139"/>
      <c r="G23" s="140">
        <f>G19+G20+G22</f>
        <v>32679</v>
      </c>
    </row>
    <row r="24" spans="2:7" ht="12.75">
      <c r="B24" s="130">
        <v>10</v>
      </c>
      <c r="C24" s="131" t="s">
        <v>130</v>
      </c>
      <c r="D24" s="135"/>
      <c r="E24" s="136">
        <v>318</v>
      </c>
      <c r="F24" s="135"/>
      <c r="G24" s="136">
        <v>238</v>
      </c>
    </row>
    <row r="25" spans="2:7" ht="12.75">
      <c r="B25" s="130">
        <v>11</v>
      </c>
      <c r="C25" s="131" t="s">
        <v>131</v>
      </c>
      <c r="D25" s="135"/>
      <c r="E25" s="136">
        <v>6017</v>
      </c>
      <c r="F25" s="135"/>
      <c r="G25" s="136">
        <v>3807</v>
      </c>
    </row>
    <row r="26" spans="2:7" ht="12.75">
      <c r="B26" s="130">
        <v>12</v>
      </c>
      <c r="C26" s="131" t="s">
        <v>132</v>
      </c>
      <c r="D26" s="135"/>
      <c r="E26" s="136">
        <v>0</v>
      </c>
      <c r="F26" s="135"/>
      <c r="G26" s="136">
        <v>0</v>
      </c>
    </row>
    <row r="27" spans="2:7" ht="12.75">
      <c r="B27" s="130">
        <v>13</v>
      </c>
      <c r="C27" s="131" t="s">
        <v>133</v>
      </c>
      <c r="D27" s="135"/>
      <c r="E27" s="136">
        <v>0</v>
      </c>
      <c r="F27" s="135"/>
      <c r="G27" s="136">
        <v>0</v>
      </c>
    </row>
    <row r="28" spans="2:7" ht="12.75">
      <c r="B28" s="137" t="s">
        <v>134</v>
      </c>
      <c r="C28" s="138" t="s">
        <v>174</v>
      </c>
      <c r="D28" s="139"/>
      <c r="E28" s="140">
        <f>E24+E25+E26+E27</f>
        <v>6335</v>
      </c>
      <c r="F28" s="139"/>
      <c r="G28" s="140">
        <f>G24+G25+G26+G27</f>
        <v>4045</v>
      </c>
    </row>
    <row r="29" spans="2:7" ht="12.75">
      <c r="B29" s="130">
        <v>14</v>
      </c>
      <c r="C29" s="131" t="s">
        <v>135</v>
      </c>
      <c r="D29" s="135"/>
      <c r="E29" s="136">
        <v>22284</v>
      </c>
      <c r="F29" s="135"/>
      <c r="G29" s="136">
        <v>14094</v>
      </c>
    </row>
    <row r="30" spans="2:7" ht="12.75">
      <c r="B30" s="130">
        <v>15</v>
      </c>
      <c r="C30" s="131" t="s">
        <v>136</v>
      </c>
      <c r="D30" s="135"/>
      <c r="E30" s="136">
        <v>1893</v>
      </c>
      <c r="F30" s="135"/>
      <c r="G30" s="136">
        <v>7809</v>
      </c>
    </row>
    <row r="31" spans="2:7" ht="12.75">
      <c r="B31" s="130">
        <v>16</v>
      </c>
      <c r="C31" s="131" t="s">
        <v>137</v>
      </c>
      <c r="D31" s="135"/>
      <c r="E31" s="136">
        <v>4767</v>
      </c>
      <c r="F31" s="135"/>
      <c r="G31" s="136">
        <v>4013</v>
      </c>
    </row>
    <row r="32" spans="2:7" ht="12.75">
      <c r="B32" s="137" t="s">
        <v>138</v>
      </c>
      <c r="C32" s="138" t="s">
        <v>175</v>
      </c>
      <c r="D32" s="139"/>
      <c r="E32" s="140">
        <f>E29+E30+E31</f>
        <v>28944</v>
      </c>
      <c r="F32" s="139"/>
      <c r="G32" s="140">
        <f>G29+G30+G31</f>
        <v>25916</v>
      </c>
    </row>
    <row r="33" spans="2:7" ht="12.75">
      <c r="B33" s="137" t="s">
        <v>139</v>
      </c>
      <c r="C33" s="138" t="s">
        <v>140</v>
      </c>
      <c r="D33" s="139"/>
      <c r="E33" s="140">
        <v>76</v>
      </c>
      <c r="F33" s="139"/>
      <c r="G33" s="140">
        <v>21</v>
      </c>
    </row>
    <row r="34" spans="2:7" ht="12.75">
      <c r="B34" s="137" t="s">
        <v>141</v>
      </c>
      <c r="C34" s="138" t="s">
        <v>142</v>
      </c>
      <c r="D34" s="139"/>
      <c r="E34" s="140">
        <v>0</v>
      </c>
      <c r="F34" s="139"/>
      <c r="G34" s="140">
        <v>0</v>
      </c>
    </row>
    <row r="35" spans="2:7" ht="25.5">
      <c r="B35" s="137" t="s">
        <v>76</v>
      </c>
      <c r="C35" s="138" t="s">
        <v>143</v>
      </c>
      <c r="D35" s="139"/>
      <c r="E35" s="140">
        <f>E15+E18+E23-E28-E32-E33-E34</f>
        <v>1616</v>
      </c>
      <c r="F35" s="139"/>
      <c r="G35" s="140">
        <f>G15+G18+G23-G28-G32-G33-G34</f>
        <v>3188</v>
      </c>
    </row>
    <row r="36" spans="2:7" ht="12.75">
      <c r="B36" s="130">
        <v>17</v>
      </c>
      <c r="C36" s="131" t="s">
        <v>144</v>
      </c>
      <c r="D36" s="135"/>
      <c r="E36" s="136">
        <v>0</v>
      </c>
      <c r="F36" s="135"/>
      <c r="G36" s="136">
        <v>0</v>
      </c>
    </row>
    <row r="37" spans="2:7" ht="12.75">
      <c r="B37" s="130">
        <v>18</v>
      </c>
      <c r="C37" s="131" t="s">
        <v>176</v>
      </c>
      <c r="D37" s="135"/>
      <c r="E37" s="136">
        <v>0</v>
      </c>
      <c r="F37" s="135"/>
      <c r="G37" s="136">
        <v>0</v>
      </c>
    </row>
    <row r="38" spans="2:7" ht="12.75" customHeight="1">
      <c r="B38" s="130">
        <v>19</v>
      </c>
      <c r="C38" s="131" t="s">
        <v>177</v>
      </c>
      <c r="D38" s="135"/>
      <c r="E38" s="136">
        <v>0</v>
      </c>
      <c r="F38" s="135"/>
      <c r="G38" s="136">
        <v>0</v>
      </c>
    </row>
    <row r="39" spans="2:7" ht="12.75">
      <c r="B39" s="130">
        <v>20</v>
      </c>
      <c r="C39" s="131" t="s">
        <v>178</v>
      </c>
      <c r="D39" s="135"/>
      <c r="E39" s="136">
        <v>0</v>
      </c>
      <c r="F39" s="135"/>
      <c r="G39" s="136">
        <v>0</v>
      </c>
    </row>
    <row r="40" spans="2:7" ht="12.75">
      <c r="B40" s="130">
        <v>21</v>
      </c>
      <c r="C40" s="131" t="s">
        <v>145</v>
      </c>
      <c r="D40" s="135"/>
      <c r="E40" s="136">
        <f>E41+E42</f>
        <v>0</v>
      </c>
      <c r="F40" s="135"/>
      <c r="G40" s="136">
        <v>0</v>
      </c>
    </row>
    <row r="41" spans="2:7" ht="12.75">
      <c r="B41" s="130" t="s">
        <v>149</v>
      </c>
      <c r="C41" s="131" t="s">
        <v>179</v>
      </c>
      <c r="D41" s="135"/>
      <c r="E41" s="136">
        <v>0</v>
      </c>
      <c r="F41" s="135"/>
      <c r="G41" s="136">
        <v>0</v>
      </c>
    </row>
    <row r="42" spans="2:7" ht="12.75">
      <c r="B42" s="130" t="s">
        <v>181</v>
      </c>
      <c r="C42" s="131" t="s">
        <v>180</v>
      </c>
      <c r="D42" s="135"/>
      <c r="E42" s="136">
        <v>0</v>
      </c>
      <c r="F42" s="135"/>
      <c r="G42" s="136">
        <v>0</v>
      </c>
    </row>
    <row r="43" spans="2:7" ht="25.5">
      <c r="B43" s="137" t="s">
        <v>146</v>
      </c>
      <c r="C43" s="138" t="s">
        <v>182</v>
      </c>
      <c r="D43" s="139"/>
      <c r="E43" s="140">
        <f>E36+E37+E38+E39+E40</f>
        <v>0</v>
      </c>
      <c r="F43" s="139"/>
      <c r="G43" s="140">
        <f>G36+G37+G38+G39+G40</f>
        <v>0</v>
      </c>
    </row>
    <row r="44" spans="2:7" ht="12.75">
      <c r="B44" s="130">
        <v>22</v>
      </c>
      <c r="C44" s="131" t="s">
        <v>183</v>
      </c>
      <c r="D44" s="135"/>
      <c r="E44" s="136">
        <v>0</v>
      </c>
      <c r="F44" s="135"/>
      <c r="G44" s="136">
        <v>0</v>
      </c>
    </row>
    <row r="45" spans="2:7" ht="12.75">
      <c r="B45" s="130">
        <v>23</v>
      </c>
      <c r="C45" s="131" t="s">
        <v>184</v>
      </c>
      <c r="D45" s="135"/>
      <c r="E45" s="136">
        <v>0</v>
      </c>
      <c r="F45" s="135"/>
      <c r="G45" s="136">
        <v>0</v>
      </c>
    </row>
    <row r="46" spans="2:7" ht="12.75">
      <c r="B46" s="130">
        <v>24</v>
      </c>
      <c r="C46" s="131" t="s">
        <v>147</v>
      </c>
      <c r="D46" s="135"/>
      <c r="E46" s="136">
        <v>0</v>
      </c>
      <c r="F46" s="135"/>
      <c r="G46" s="136">
        <v>0</v>
      </c>
    </row>
    <row r="47" spans="2:7" ht="12.75">
      <c r="B47" s="130">
        <v>25</v>
      </c>
      <c r="C47" s="131" t="s">
        <v>148</v>
      </c>
      <c r="D47" s="135"/>
      <c r="E47" s="136">
        <f>E48+E49</f>
        <v>0</v>
      </c>
      <c r="F47" s="135"/>
      <c r="G47" s="136">
        <f>G48+G49</f>
        <v>0</v>
      </c>
    </row>
    <row r="48" spans="2:7" ht="12.75">
      <c r="B48" s="130" t="s">
        <v>190</v>
      </c>
      <c r="C48" s="131" t="s">
        <v>185</v>
      </c>
      <c r="D48" s="135"/>
      <c r="E48" s="136">
        <v>0</v>
      </c>
      <c r="F48" s="135"/>
      <c r="G48" s="136">
        <v>0</v>
      </c>
    </row>
    <row r="49" spans="2:7" ht="12.75">
      <c r="B49" s="130" t="s">
        <v>191</v>
      </c>
      <c r="C49" s="131" t="s">
        <v>186</v>
      </c>
      <c r="D49" s="135"/>
      <c r="E49" s="136">
        <v>0</v>
      </c>
      <c r="F49" s="135"/>
      <c r="G49" s="136">
        <v>0</v>
      </c>
    </row>
    <row r="50" spans="2:7" ht="12.75">
      <c r="B50" s="130">
        <v>26</v>
      </c>
      <c r="C50" s="131" t="s">
        <v>187</v>
      </c>
      <c r="D50" s="135"/>
      <c r="E50" s="136">
        <f>E51+E52</f>
        <v>0</v>
      </c>
      <c r="F50" s="135"/>
      <c r="G50" s="136">
        <f>G51+G52</f>
        <v>0</v>
      </c>
    </row>
    <row r="51" spans="2:7" ht="12.75">
      <c r="B51" s="130" t="s">
        <v>192</v>
      </c>
      <c r="C51" s="131" t="s">
        <v>189</v>
      </c>
      <c r="D51" s="135"/>
      <c r="E51" s="136">
        <v>0</v>
      </c>
      <c r="F51" s="135"/>
      <c r="G51" s="136">
        <v>0</v>
      </c>
    </row>
    <row r="52" spans="2:7" ht="12.75">
      <c r="B52" s="130" t="s">
        <v>193</v>
      </c>
      <c r="C52" s="131" t="s">
        <v>188</v>
      </c>
      <c r="D52" s="135"/>
      <c r="E52" s="136">
        <v>0</v>
      </c>
      <c r="F52" s="135"/>
      <c r="G52" s="136">
        <v>0</v>
      </c>
    </row>
    <row r="53" spans="2:7" ht="12.75">
      <c r="B53" s="137" t="s">
        <v>150</v>
      </c>
      <c r="C53" s="138" t="s">
        <v>194</v>
      </c>
      <c r="D53" s="139"/>
      <c r="E53" s="140">
        <f>E44+E45+E46+E47+E50</f>
        <v>0</v>
      </c>
      <c r="F53" s="139"/>
      <c r="G53" s="140">
        <f>G44+G45+G46+G47+G50</f>
        <v>0</v>
      </c>
    </row>
    <row r="54" spans="2:7" ht="12.75">
      <c r="B54" s="137" t="s">
        <v>82</v>
      </c>
      <c r="C54" s="138" t="s">
        <v>151</v>
      </c>
      <c r="D54" s="139"/>
      <c r="E54" s="140">
        <f>E43-E53</f>
        <v>0</v>
      </c>
      <c r="F54" s="139"/>
      <c r="G54" s="140">
        <f>G43-G53</f>
        <v>0</v>
      </c>
    </row>
    <row r="55" spans="2:7" ht="12.75">
      <c r="B55" s="137" t="s">
        <v>84</v>
      </c>
      <c r="C55" s="138" t="s">
        <v>195</v>
      </c>
      <c r="D55" s="139"/>
      <c r="E55" s="140">
        <f>E35+E54</f>
        <v>1616</v>
      </c>
      <c r="F55" s="139"/>
      <c r="G55" s="140">
        <f>G35+G54</f>
        <v>3188</v>
      </c>
    </row>
  </sheetData>
  <sheetProtection/>
  <mergeCells count="11">
    <mergeCell ref="A4:G4"/>
    <mergeCell ref="C1:G1"/>
    <mergeCell ref="A5:G5"/>
    <mergeCell ref="D11:E11"/>
    <mergeCell ref="F11:G11"/>
    <mergeCell ref="B8:G8"/>
    <mergeCell ref="D10:E10"/>
    <mergeCell ref="F10:G10"/>
    <mergeCell ref="C10:C11"/>
    <mergeCell ref="A6:G6"/>
    <mergeCell ref="A3:G3"/>
  </mergeCells>
  <printOptions horizontalCentered="1"/>
  <pageMargins left="0.5511811023622047" right="0.5118110236220472" top="0.5905511811023623" bottom="0.5905511811023623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93" customWidth="1"/>
    <col min="6" max="16384" width="9.125" style="1" customWidth="1"/>
  </cols>
  <sheetData>
    <row r="1" spans="3:5" ht="15.75">
      <c r="C1" s="185" t="s">
        <v>774</v>
      </c>
      <c r="D1" s="185"/>
      <c r="E1" s="185"/>
    </row>
    <row r="2" ht="45.75" customHeight="1"/>
    <row r="3" spans="1:5" ht="15.75">
      <c r="A3" s="186" t="s">
        <v>34</v>
      </c>
      <c r="B3" s="186"/>
      <c r="C3" s="186"/>
      <c r="D3" s="186"/>
      <c r="E3" s="186"/>
    </row>
    <row r="4" spans="1:5" ht="15.75">
      <c r="A4" s="186" t="s">
        <v>763</v>
      </c>
      <c r="B4" s="186"/>
      <c r="C4" s="186"/>
      <c r="D4" s="186"/>
      <c r="E4" s="186"/>
    </row>
    <row r="5" spans="1:5" ht="15.75">
      <c r="A5" s="186" t="s">
        <v>35</v>
      </c>
      <c r="B5" s="186"/>
      <c r="C5" s="186"/>
      <c r="D5" s="186"/>
      <c r="E5" s="186"/>
    </row>
    <row r="6" spans="1:5" ht="15.75">
      <c r="A6" s="186" t="s">
        <v>153</v>
      </c>
      <c r="B6" s="186"/>
      <c r="C6" s="186"/>
      <c r="D6" s="186"/>
      <c r="E6" s="186"/>
    </row>
    <row r="7" spans="2:5" ht="45" customHeight="1">
      <c r="B7" s="21"/>
      <c r="C7" s="21"/>
      <c r="D7" s="21"/>
      <c r="E7" s="94"/>
    </row>
    <row r="8" spans="2:5" ht="15" customHeight="1">
      <c r="B8" s="185" t="s">
        <v>18</v>
      </c>
      <c r="C8" s="185"/>
      <c r="D8" s="185"/>
      <c r="E8" s="185"/>
    </row>
    <row r="9" ht="15.75" hidden="1">
      <c r="E9" s="95" t="s">
        <v>18</v>
      </c>
    </row>
    <row r="10" spans="2:5" ht="15.75">
      <c r="B10" s="18" t="s">
        <v>63</v>
      </c>
      <c r="C10" s="191" t="s">
        <v>0</v>
      </c>
      <c r="D10" s="189" t="s">
        <v>767</v>
      </c>
      <c r="E10" s="190"/>
    </row>
    <row r="11" spans="2:5" ht="15.75">
      <c r="B11" s="13" t="s">
        <v>64</v>
      </c>
      <c r="C11" s="192"/>
      <c r="D11" s="195" t="s">
        <v>66</v>
      </c>
      <c r="E11" s="196"/>
    </row>
    <row r="12" spans="2:5" ht="15.75" customHeight="1">
      <c r="B12" s="141">
        <v>1</v>
      </c>
      <c r="C12" s="142" t="s">
        <v>154</v>
      </c>
      <c r="D12" s="143"/>
      <c r="E12" s="120">
        <v>624</v>
      </c>
    </row>
    <row r="13" spans="2:5" ht="15.75" customHeight="1">
      <c r="B13" s="141">
        <v>2</v>
      </c>
      <c r="C13" s="142" t="s">
        <v>155</v>
      </c>
      <c r="D13" s="143"/>
      <c r="E13" s="120">
        <v>33405</v>
      </c>
    </row>
    <row r="14" spans="2:5" ht="15.75" customHeight="1">
      <c r="B14" s="144" t="s">
        <v>110</v>
      </c>
      <c r="C14" s="145" t="s">
        <v>156</v>
      </c>
      <c r="D14" s="146"/>
      <c r="E14" s="116">
        <f>E12-E13</f>
        <v>-32781</v>
      </c>
    </row>
    <row r="15" spans="2:5" ht="15.75" customHeight="1">
      <c r="B15" s="141">
        <v>3</v>
      </c>
      <c r="C15" s="142" t="s">
        <v>157</v>
      </c>
      <c r="D15" s="143"/>
      <c r="E15" s="120">
        <v>32746</v>
      </c>
    </row>
    <row r="16" spans="2:5" ht="15.75" customHeight="1">
      <c r="B16" s="141">
        <v>4</v>
      </c>
      <c r="C16" s="142" t="s">
        <v>158</v>
      </c>
      <c r="D16" s="143"/>
      <c r="E16" s="120">
        <v>0</v>
      </c>
    </row>
    <row r="17" spans="2:5" ht="15.75" customHeight="1">
      <c r="B17" s="144" t="s">
        <v>124</v>
      </c>
      <c r="C17" s="145" t="s">
        <v>159</v>
      </c>
      <c r="D17" s="146"/>
      <c r="E17" s="116">
        <f>E15-E16</f>
        <v>32746</v>
      </c>
    </row>
    <row r="18" spans="2:5" ht="15.75" customHeight="1">
      <c r="B18" s="144" t="s">
        <v>76</v>
      </c>
      <c r="C18" s="145" t="s">
        <v>160</v>
      </c>
      <c r="D18" s="146"/>
      <c r="E18" s="116">
        <f>E14+E17</f>
        <v>-35</v>
      </c>
    </row>
    <row r="19" spans="2:5" ht="15.75" customHeight="1">
      <c r="B19" s="141">
        <v>5</v>
      </c>
      <c r="C19" s="142" t="s">
        <v>161</v>
      </c>
      <c r="D19" s="143"/>
      <c r="E19" s="120">
        <v>0</v>
      </c>
    </row>
    <row r="20" spans="2:5" ht="15.75" customHeight="1">
      <c r="B20" s="141">
        <v>6</v>
      </c>
      <c r="C20" s="142" t="s">
        <v>162</v>
      </c>
      <c r="D20" s="143"/>
      <c r="E20" s="120">
        <v>0</v>
      </c>
    </row>
    <row r="21" spans="2:5" ht="15.75" customHeight="1">
      <c r="B21" s="144" t="s">
        <v>129</v>
      </c>
      <c r="C21" s="145" t="s">
        <v>163</v>
      </c>
      <c r="D21" s="146"/>
      <c r="E21" s="116">
        <f>E19-E20</f>
        <v>0</v>
      </c>
    </row>
    <row r="22" spans="2:5" ht="15.75" customHeight="1">
      <c r="B22" s="141">
        <v>7</v>
      </c>
      <c r="C22" s="142" t="s">
        <v>164</v>
      </c>
      <c r="D22" s="143"/>
      <c r="E22" s="120">
        <v>0</v>
      </c>
    </row>
    <row r="23" spans="2:5" ht="15.75" customHeight="1">
      <c r="B23" s="141">
        <v>8</v>
      </c>
      <c r="C23" s="142" t="s">
        <v>165</v>
      </c>
      <c r="D23" s="143"/>
      <c r="E23" s="120">
        <v>0</v>
      </c>
    </row>
    <row r="24" spans="2:5" ht="15.75" customHeight="1">
      <c r="B24" s="144" t="s">
        <v>134</v>
      </c>
      <c r="C24" s="145" t="s">
        <v>166</v>
      </c>
      <c r="D24" s="146"/>
      <c r="E24" s="116">
        <f>E22-E23</f>
        <v>0</v>
      </c>
    </row>
    <row r="25" spans="2:5" ht="15.75" customHeight="1">
      <c r="B25" s="144" t="s">
        <v>82</v>
      </c>
      <c r="C25" s="145" t="s">
        <v>167</v>
      </c>
      <c r="D25" s="146"/>
      <c r="E25" s="116">
        <f>E21+E24</f>
        <v>0</v>
      </c>
    </row>
    <row r="26" spans="2:5" ht="15.75" customHeight="1">
      <c r="B26" s="144" t="s">
        <v>84</v>
      </c>
      <c r="C26" s="145" t="s">
        <v>168</v>
      </c>
      <c r="D26" s="146"/>
      <c r="E26" s="116">
        <f>E18+E25</f>
        <v>-35</v>
      </c>
    </row>
    <row r="27" spans="2:5" ht="15.75" customHeight="1">
      <c r="B27" s="144" t="s">
        <v>92</v>
      </c>
      <c r="C27" s="145" t="s">
        <v>169</v>
      </c>
      <c r="D27" s="146"/>
      <c r="E27" s="116">
        <v>0</v>
      </c>
    </row>
    <row r="28" spans="2:5" ht="15.75" customHeight="1">
      <c r="B28" s="144" t="s">
        <v>94</v>
      </c>
      <c r="C28" s="145" t="s">
        <v>170</v>
      </c>
      <c r="D28" s="146"/>
      <c r="E28" s="116">
        <f>E18-E27</f>
        <v>-35</v>
      </c>
    </row>
    <row r="29" spans="2:5" ht="15.75" customHeight="1">
      <c r="B29" s="144" t="s">
        <v>96</v>
      </c>
      <c r="C29" s="145" t="s">
        <v>171</v>
      </c>
      <c r="D29" s="146"/>
      <c r="E29" s="116">
        <v>0</v>
      </c>
    </row>
    <row r="30" spans="2:5" ht="15.75" customHeight="1">
      <c r="B30" s="144" t="s">
        <v>100</v>
      </c>
      <c r="C30" s="145" t="s">
        <v>172</v>
      </c>
      <c r="D30" s="146"/>
      <c r="E30" s="116">
        <f>E25-E29</f>
        <v>0</v>
      </c>
    </row>
  </sheetData>
  <sheetProtection/>
  <mergeCells count="9">
    <mergeCell ref="C1:E1"/>
    <mergeCell ref="A5:E5"/>
    <mergeCell ref="D11:E11"/>
    <mergeCell ref="B8:E8"/>
    <mergeCell ref="D10:E10"/>
    <mergeCell ref="C10:C11"/>
    <mergeCell ref="A6:E6"/>
    <mergeCell ref="A3:E3"/>
    <mergeCell ref="A4:E4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22" customWidth="1"/>
    <col min="4" max="4" width="10.75390625" style="1" customWidth="1"/>
    <col min="5" max="16384" width="9.125" style="1" customWidth="1"/>
  </cols>
  <sheetData>
    <row r="1" spans="2:4" ht="15.75">
      <c r="B1" s="185" t="s">
        <v>775</v>
      </c>
      <c r="C1" s="185"/>
      <c r="D1" s="185"/>
    </row>
    <row r="6" spans="1:4" ht="15.75">
      <c r="A6" s="186" t="s">
        <v>34</v>
      </c>
      <c r="B6" s="186"/>
      <c r="C6" s="186"/>
      <c r="D6" s="186"/>
    </row>
    <row r="7" spans="1:4" ht="15.75">
      <c r="A7" s="186" t="s">
        <v>766</v>
      </c>
      <c r="B7" s="186"/>
      <c r="C7" s="186"/>
      <c r="D7" s="186"/>
    </row>
    <row r="8" spans="1:4" ht="15.75">
      <c r="A8" s="186" t="s">
        <v>35</v>
      </c>
      <c r="B8" s="186"/>
      <c r="C8" s="186"/>
      <c r="D8" s="186"/>
    </row>
    <row r="9" spans="1:4" ht="15.75">
      <c r="A9" s="186" t="s">
        <v>3</v>
      </c>
      <c r="B9" s="186"/>
      <c r="C9" s="186"/>
      <c r="D9" s="186"/>
    </row>
    <row r="14" spans="2:3" ht="15.75">
      <c r="B14" s="23" t="s">
        <v>12</v>
      </c>
      <c r="C14" s="24" t="s">
        <v>13</v>
      </c>
    </row>
    <row r="15" spans="2:3" ht="15.75">
      <c r="B15" s="25" t="s">
        <v>768</v>
      </c>
      <c r="C15" s="26">
        <v>112</v>
      </c>
    </row>
    <row r="16" spans="2:3" ht="15.75">
      <c r="B16" s="27" t="s">
        <v>14</v>
      </c>
      <c r="C16" s="12">
        <v>33303</v>
      </c>
    </row>
    <row r="17" spans="2:3" ht="16.5" thickBot="1">
      <c r="B17" s="27" t="s">
        <v>15</v>
      </c>
      <c r="C17" s="12">
        <v>33405</v>
      </c>
    </row>
    <row r="18" spans="2:3" ht="17.25" thickBot="1" thickTop="1">
      <c r="B18" s="28" t="s">
        <v>16</v>
      </c>
      <c r="C18" s="29">
        <f>C15+C16-C17</f>
        <v>10</v>
      </c>
    </row>
    <row r="19" spans="2:3" ht="16.5" thickTop="1">
      <c r="B19" s="16"/>
      <c r="C19" s="30"/>
    </row>
    <row r="20" spans="2:3" ht="16.5" thickBot="1">
      <c r="B20" s="16"/>
      <c r="C20" s="30"/>
    </row>
    <row r="21" spans="2:3" ht="17.25" thickBot="1" thickTop="1">
      <c r="B21" s="31" t="s">
        <v>17</v>
      </c>
      <c r="C21" s="29">
        <f>SUM(C22:C23)</f>
        <v>10</v>
      </c>
    </row>
    <row r="22" spans="2:3" ht="16.5" thickTop="1">
      <c r="B22" s="8" t="s">
        <v>28</v>
      </c>
      <c r="C22" s="12">
        <v>10</v>
      </c>
    </row>
    <row r="23" spans="2:3" ht="15.75">
      <c r="B23" s="8" t="s">
        <v>29</v>
      </c>
      <c r="C23" s="14">
        <v>0</v>
      </c>
    </row>
    <row r="24" spans="2:3" ht="15.75">
      <c r="B24" s="32"/>
      <c r="C24" s="33"/>
    </row>
    <row r="37" ht="15.75">
      <c r="C37" s="1"/>
    </row>
  </sheetData>
  <sheetProtection/>
  <mergeCells count="5">
    <mergeCell ref="B1:D1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375" style="169" customWidth="1"/>
    <col min="2" max="2" width="34.75390625" style="150" customWidth="1"/>
    <col min="3" max="5" width="15.75390625" style="150" customWidth="1"/>
    <col min="6" max="16384" width="9.125" style="150" customWidth="1"/>
  </cols>
  <sheetData>
    <row r="1" spans="1:6" ht="15.75">
      <c r="A1" s="147"/>
      <c r="B1" s="210" t="s">
        <v>776</v>
      </c>
      <c r="C1" s="210"/>
      <c r="D1" s="210"/>
      <c r="E1" s="210"/>
      <c r="F1" s="149"/>
    </row>
    <row r="2" spans="1:6" ht="15.75">
      <c r="A2" s="147"/>
      <c r="B2" s="148"/>
      <c r="C2" s="148"/>
      <c r="D2" s="148"/>
      <c r="E2" s="148"/>
      <c r="F2" s="149"/>
    </row>
    <row r="3" spans="1:5" ht="15.75">
      <c r="A3" s="209" t="s">
        <v>34</v>
      </c>
      <c r="B3" s="209"/>
      <c r="C3" s="209"/>
      <c r="D3" s="209"/>
      <c r="E3" s="209"/>
    </row>
    <row r="4" spans="1:5" ht="15.75">
      <c r="A4" s="209" t="s">
        <v>763</v>
      </c>
      <c r="B4" s="209"/>
      <c r="C4" s="209"/>
      <c r="D4" s="209"/>
      <c r="E4" s="209"/>
    </row>
    <row r="5" spans="1:5" ht="15.75">
      <c r="A5" s="209" t="s">
        <v>35</v>
      </c>
      <c r="B5" s="209"/>
      <c r="C5" s="209"/>
      <c r="D5" s="209"/>
      <c r="E5" s="209"/>
    </row>
    <row r="6" spans="1:5" ht="15.75">
      <c r="A6" s="209" t="s">
        <v>196</v>
      </c>
      <c r="B6" s="209"/>
      <c r="C6" s="209"/>
      <c r="D6" s="209"/>
      <c r="E6" s="209"/>
    </row>
    <row r="7" spans="1:5" ht="19.5" customHeight="1">
      <c r="A7" s="147"/>
      <c r="B7" s="149"/>
      <c r="C7" s="149"/>
      <c r="D7" s="149"/>
      <c r="E7" s="149"/>
    </row>
    <row r="8" spans="1:5" ht="15.75">
      <c r="A8" s="151"/>
      <c r="B8" s="151" t="s">
        <v>0</v>
      </c>
      <c r="C8" s="151" t="s">
        <v>197</v>
      </c>
      <c r="D8" s="151" t="s">
        <v>198</v>
      </c>
      <c r="E8" s="151" t="s">
        <v>199</v>
      </c>
    </row>
    <row r="9" spans="1:5" ht="15.75">
      <c r="A9" s="152"/>
      <c r="B9" s="152"/>
      <c r="C9" s="152" t="s">
        <v>200</v>
      </c>
      <c r="D9" s="152" t="s">
        <v>201</v>
      </c>
      <c r="E9" s="152" t="s">
        <v>200</v>
      </c>
    </row>
    <row r="10" spans="1:5" ht="15.75" customHeight="1">
      <c r="A10" s="153">
        <v>1</v>
      </c>
      <c r="B10" s="154" t="s">
        <v>69</v>
      </c>
      <c r="C10" s="155">
        <f>C11</f>
        <v>0</v>
      </c>
      <c r="D10" s="155">
        <f>D11</f>
        <v>0</v>
      </c>
      <c r="E10" s="155">
        <f>E11</f>
        <v>0</v>
      </c>
    </row>
    <row r="11" spans="1:5" ht="15.75" customHeight="1" hidden="1">
      <c r="A11" s="156"/>
      <c r="B11" s="157"/>
      <c r="C11" s="158"/>
      <c r="D11" s="158"/>
      <c r="E11" s="158"/>
    </row>
    <row r="12" spans="1:5" ht="15.75" customHeight="1">
      <c r="A12" s="159" t="s">
        <v>202</v>
      </c>
      <c r="B12" s="160" t="s">
        <v>203</v>
      </c>
      <c r="C12" s="161">
        <f>C13</f>
        <v>0</v>
      </c>
      <c r="D12" s="161">
        <f>D13</f>
        <v>0</v>
      </c>
      <c r="E12" s="161">
        <f>E13</f>
        <v>0</v>
      </c>
    </row>
    <row r="13" spans="1:5" ht="15.75" customHeight="1" hidden="1">
      <c r="A13" s="159"/>
      <c r="B13" s="162"/>
      <c r="C13" s="163"/>
      <c r="D13" s="163"/>
      <c r="E13" s="163"/>
    </row>
    <row r="14" spans="1:5" ht="15.75" customHeight="1">
      <c r="A14" s="153" t="s">
        <v>204</v>
      </c>
      <c r="B14" s="164" t="s">
        <v>205</v>
      </c>
      <c r="C14" s="155">
        <f>SUM(C15:C16)</f>
        <v>736634</v>
      </c>
      <c r="D14" s="155">
        <f>SUM(D15:D16)</f>
        <v>736634</v>
      </c>
      <c r="E14" s="155">
        <f>SUM(E15:E16)</f>
        <v>0</v>
      </c>
    </row>
    <row r="15" spans="1:5" ht="15.75" customHeight="1">
      <c r="A15" s="159"/>
      <c r="B15" s="165" t="s">
        <v>206</v>
      </c>
      <c r="C15" s="163">
        <v>119800</v>
      </c>
      <c r="D15" s="163">
        <v>119800</v>
      </c>
      <c r="E15" s="163">
        <f>C15-D15</f>
        <v>0</v>
      </c>
    </row>
    <row r="16" spans="1:5" ht="15.75" customHeight="1">
      <c r="A16" s="159"/>
      <c r="B16" s="165" t="s">
        <v>762</v>
      </c>
      <c r="C16" s="163">
        <v>616834</v>
      </c>
      <c r="D16" s="163">
        <v>616834</v>
      </c>
      <c r="E16" s="163">
        <f>C16-D16</f>
        <v>0</v>
      </c>
    </row>
    <row r="17" spans="1:5" ht="15.75" customHeight="1">
      <c r="A17" s="166">
        <v>2</v>
      </c>
      <c r="B17" s="167" t="s">
        <v>207</v>
      </c>
      <c r="C17" s="168">
        <f>C12+C14</f>
        <v>736634</v>
      </c>
      <c r="D17" s="168">
        <f>D12+D14</f>
        <v>736634</v>
      </c>
      <c r="E17" s="168">
        <f>E12+E14</f>
        <v>0</v>
      </c>
    </row>
    <row r="22" ht="15.75">
      <c r="A22" s="147"/>
    </row>
  </sheetData>
  <sheetProtection/>
  <mergeCells count="5">
    <mergeCell ref="A6:E6"/>
    <mergeCell ref="B1:E1"/>
    <mergeCell ref="A3:E3"/>
    <mergeCell ref="A4:E4"/>
    <mergeCell ref="A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2020-03-20T10:54:36Z</cp:lastPrinted>
  <dcterms:created xsi:type="dcterms:W3CDTF">1997-01-17T14:02:09Z</dcterms:created>
  <dcterms:modified xsi:type="dcterms:W3CDTF">2020-07-07T13:17:37Z</dcterms:modified>
  <cp:category/>
  <cp:version/>
  <cp:contentType/>
  <cp:contentStatus/>
</cp:coreProperties>
</file>