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19.05.27\"/>
    </mc:Choice>
  </mc:AlternateContent>
  <xr:revisionPtr revIDLastSave="0" documentId="8_{12A230AD-3F4D-4195-B417-B5F5C3FADD69}" xr6:coauthVersionLast="43" xr6:coauthVersionMax="43" xr10:uidLastSave="{00000000-0000-0000-0000-000000000000}"/>
  <bookViews>
    <workbookView xWindow="-120" yWindow="-120" windowWidth="20730" windowHeight="11160" xr2:uid="{B5394948-E00F-4D3B-9285-D75FD1C0ED58}"/>
  </bookViews>
  <sheets>
    <sheet name="6. 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gl1">[4]flag_1!#REF!</definedName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'6. sz tájékoztató t.'!$A$1:$E$41</definedName>
    <definedName name="PUK">#REF!</definedName>
    <definedName name="TAM_jogc_feldkod">[5]NATUR_select!$C$16:$D$287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C13" i="1"/>
  <c r="D13" i="1"/>
  <c r="D12" i="1" s="1"/>
  <c r="D26" i="1" s="1"/>
  <c r="D28" i="1" s="1"/>
  <c r="E13" i="1"/>
  <c r="C16" i="1"/>
  <c r="D16" i="1"/>
  <c r="E16" i="1"/>
  <c r="E12" i="1" s="1"/>
  <c r="E26" i="1" s="1"/>
  <c r="E28" i="1" s="1"/>
  <c r="C20" i="1"/>
  <c r="D20" i="1"/>
  <c r="E20" i="1"/>
  <c r="C26" i="1"/>
  <c r="C28" i="1" s="1"/>
  <c r="C35" i="1"/>
  <c r="C39" i="1" s="1"/>
  <c r="C41" i="1" s="1"/>
  <c r="C42" i="1" s="1"/>
  <c r="D35" i="1"/>
  <c r="D39" i="1" s="1"/>
  <c r="D41" i="1" s="1"/>
  <c r="E35" i="1"/>
  <c r="E39" i="1" s="1"/>
  <c r="E41" i="1" s="1"/>
  <c r="E42" i="1" l="1"/>
  <c r="D42" i="1"/>
</calcChain>
</file>

<file path=xl/sharedStrings.xml><?xml version="1.0" encoding="utf-8"?>
<sst xmlns="http://schemas.openxmlformats.org/spreadsheetml/2006/main" count="84" uniqueCount="70">
  <si>
    <t>KIADÁSOK ÖSSZESEN: (3.+4.)</t>
  </si>
  <si>
    <t>5.</t>
  </si>
  <si>
    <t>FINANSZÍROZÁSI KIADÁSOK ÖSSZESEN:</t>
  </si>
  <si>
    <t>4.</t>
  </si>
  <si>
    <t>KÖLTSÉGVETÉSI KIADÁSOK ÖSSZESEN (1+2)</t>
  </si>
  <si>
    <t>3.</t>
  </si>
  <si>
    <t>Egyéb felhalmozási kiadások</t>
  </si>
  <si>
    <t>2.3.</t>
  </si>
  <si>
    <t>Felújítások</t>
  </si>
  <si>
    <t>2.2.</t>
  </si>
  <si>
    <t>Beruházások</t>
  </si>
  <si>
    <t>2.1.</t>
  </si>
  <si>
    <t xml:space="preserve">   Felhalmozási költségvetés kiadásai (2.1.+2.2.+2.3.)</t>
  </si>
  <si>
    <t>2.</t>
  </si>
  <si>
    <t xml:space="preserve">   Működési költségvetés kiadásai </t>
  </si>
  <si>
    <t>1.</t>
  </si>
  <si>
    <t>E</t>
  </si>
  <si>
    <t>D</t>
  </si>
  <si>
    <t>C</t>
  </si>
  <si>
    <t>B</t>
  </si>
  <si>
    <t>A</t>
  </si>
  <si>
    <t>2022. évi</t>
  </si>
  <si>
    <t>2021. évi</t>
  </si>
  <si>
    <t>2020. évi</t>
  </si>
  <si>
    <t>Bevételi jogcím</t>
  </si>
  <si>
    <t>Sor-
szám</t>
  </si>
  <si>
    <t>Ezer forintban</t>
  </si>
  <si>
    <t>2. sz. táblázat</t>
  </si>
  <si>
    <t>K I A D Á S O K</t>
  </si>
  <si>
    <t>KÖLTSÉGVETÉSI ÉS FINANSZÍROZÁSI BEVÉTELEK ÖSSZESEN: (9+10)</t>
  </si>
  <si>
    <t>11.</t>
  </si>
  <si>
    <t xml:space="preserve">FINANSZÍROZÁSI BEVÉTELEK ÖSSZESEN: </t>
  </si>
  <si>
    <t>10.</t>
  </si>
  <si>
    <t>KÖLTSÉGVETÉSI BEVÉTELEK ÖSSZESEN: (1+…+8)</t>
  </si>
  <si>
    <t>9.</t>
  </si>
  <si>
    <t xml:space="preserve">Felhalmozási célú átvett pénzeszközök </t>
  </si>
  <si>
    <t>8.</t>
  </si>
  <si>
    <t xml:space="preserve">Működési célú átvett pénzeszközök </t>
  </si>
  <si>
    <t xml:space="preserve">7. </t>
  </si>
  <si>
    <t>Felhalmozási bevételek</t>
  </si>
  <si>
    <t>6.</t>
  </si>
  <si>
    <t xml:space="preserve">Működési bevételek </t>
  </si>
  <si>
    <t>Adópótlék, bírság, talajterhelési díj</t>
  </si>
  <si>
    <t>4.3.1.</t>
  </si>
  <si>
    <t>Egyéb közhatalmi bevételek</t>
  </si>
  <si>
    <t>4.3</t>
  </si>
  <si>
    <t>Idengforgalmi adó , tartózkodás után fizetett</t>
  </si>
  <si>
    <t>4.2.3.</t>
  </si>
  <si>
    <t>Gépjárműadó</t>
  </si>
  <si>
    <t>4.2.2.</t>
  </si>
  <si>
    <t>Iparűzési adó állandó jelleggel végeztt tevékenység után</t>
  </si>
  <si>
    <t>4.2.1.</t>
  </si>
  <si>
    <t>Termékek és szolgálatások adói</t>
  </si>
  <si>
    <t>4.2.</t>
  </si>
  <si>
    <t>Magánszemélyek kommunális adója</t>
  </si>
  <si>
    <t>4.1.2.</t>
  </si>
  <si>
    <t>Építményadó</t>
  </si>
  <si>
    <t>4.1.1</t>
  </si>
  <si>
    <t>Vagyoni típusú adók</t>
  </si>
  <si>
    <t>4.1.</t>
  </si>
  <si>
    <t>Közhatalmi bevételek (4.1.+4.2.+4.3.+4.4.)</t>
  </si>
  <si>
    <t xml:space="preserve">4. </t>
  </si>
  <si>
    <t>Felhalmozási célú támogatások államháztartáson belülről</t>
  </si>
  <si>
    <t>Működési célú támogatások államháztartáson belülről</t>
  </si>
  <si>
    <t>Önkormányzat működési támogatásai</t>
  </si>
  <si>
    <t>Forintban</t>
  </si>
  <si>
    <t>1. sz. táblázat</t>
  </si>
  <si>
    <t>B E V É T E L E K</t>
  </si>
  <si>
    <t>Fertőszentmiklós Városi Önkormányzat
2019. ÉVI KÖLTSÉGVETÉSI ÉVET KÖVETŐ 3 ÉV TERVEZETT BEVÉTELEI, KIADÁSAI</t>
  </si>
  <si>
    <t>6.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</si>
</sst>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1" fillId="0" borderId="0" xfId="1" applyFill="1" applyProtection="1"/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1" fillId="0" borderId="0" xfId="1" applyNumberFormat="1" applyFont="1" applyFill="1" applyProtection="1"/>
    <xf numFmtId="0" fontId="2" fillId="0" borderId="0" xfId="1" applyFont="1" applyFill="1" applyProtection="1"/>
    <xf numFmtId="164" fontId="3" fillId="2" borderId="1" xfId="0" quotePrefix="1" applyNumberFormat="1" applyFont="1" applyFill="1" applyBorder="1" applyAlignment="1" applyProtection="1">
      <alignment horizontal="right" vertical="center" wrapText="1" indent="1"/>
    </xf>
    <xf numFmtId="164" fontId="3" fillId="2" borderId="2" xfId="0" quotePrefix="1" applyNumberFormat="1" applyFont="1" applyFill="1" applyBorder="1" applyAlignment="1" applyProtection="1">
      <alignment horizontal="right" vertical="center" wrapText="1" indent="1"/>
    </xf>
    <xf numFmtId="0" fontId="3" fillId="2" borderId="2" xfId="0" applyFont="1" applyFill="1" applyBorder="1" applyAlignment="1" applyProtection="1">
      <alignment horizontal="left" vertical="center" wrapText="1" indent="1"/>
    </xf>
    <xf numFmtId="0" fontId="3" fillId="2" borderId="3" xfId="0" applyFont="1" applyFill="1" applyBorder="1" applyAlignment="1" applyProtection="1">
      <alignment horizontal="left" vertical="center" wrapText="1" indent="1"/>
    </xf>
    <xf numFmtId="0" fontId="4" fillId="0" borderId="0" xfId="1" applyFont="1" applyFill="1" applyProtection="1"/>
    <xf numFmtId="0" fontId="5" fillId="0" borderId="0" xfId="1" applyFont="1" applyFill="1" applyProtection="1"/>
    <xf numFmtId="164" fontId="3" fillId="2" borderId="4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5" xfId="0" quotePrefix="1" applyNumberFormat="1" applyFont="1" applyFill="1" applyBorder="1" applyAlignment="1" applyProtection="1">
      <alignment horizontal="right" vertical="center" wrapText="1" indent="1"/>
      <protection locked="0"/>
    </xf>
    <xf numFmtId="0" fontId="5" fillId="2" borderId="5" xfId="1" applyFont="1" applyFill="1" applyBorder="1" applyAlignment="1" applyProtection="1">
      <alignment horizontal="left" vertical="center" wrapText="1" indent="1"/>
    </xf>
    <xf numFmtId="0" fontId="6" fillId="2" borderId="6" xfId="1" applyFont="1" applyFill="1" applyBorder="1" applyAlignment="1" applyProtection="1">
      <alignment horizontal="left" vertical="center" wrapText="1" indent="1"/>
    </xf>
    <xf numFmtId="164" fontId="6" fillId="2" borderId="4" xfId="1" applyNumberFormat="1" applyFont="1" applyFill="1" applyBorder="1" applyAlignment="1" applyProtection="1">
      <alignment horizontal="right" vertical="center" wrapText="1" indent="1"/>
    </xf>
    <xf numFmtId="164" fontId="6" fillId="2" borderId="5" xfId="1" applyNumberFormat="1" applyFont="1" applyFill="1" applyBorder="1" applyAlignment="1" applyProtection="1">
      <alignment horizontal="righ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0" applyFont="1" applyBorder="1" applyAlignment="1" applyProtection="1">
      <alignment horizontal="left" vertical="center" wrapText="1" indent="1"/>
    </xf>
    <xf numFmtId="49" fontId="2" fillId="0" borderId="6" xfId="1" applyNumberFormat="1" applyFont="1" applyFill="1" applyBorder="1" applyAlignment="1" applyProtection="1">
      <alignment horizontal="left" vertical="center" wrapText="1" indent="1"/>
    </xf>
    <xf numFmtId="0" fontId="2" fillId="0" borderId="5" xfId="1" applyFont="1" applyFill="1" applyBorder="1" applyAlignment="1" applyProtection="1">
      <alignment horizontal="left" vertical="center" wrapText="1" indent="1"/>
    </xf>
    <xf numFmtId="164" fontId="5" fillId="0" borderId="4" xfId="1" applyNumberFormat="1" applyFont="1" applyFill="1" applyBorder="1" applyAlignment="1" applyProtection="1">
      <alignment horizontal="right" vertical="center" wrapText="1" indent="1"/>
    </xf>
    <xf numFmtId="164" fontId="5" fillId="0" borderId="5" xfId="1" applyNumberFormat="1" applyFont="1" applyFill="1" applyBorder="1" applyAlignment="1" applyProtection="1">
      <alignment horizontal="right" vertical="center" wrapText="1" indent="1"/>
    </xf>
    <xf numFmtId="0" fontId="5" fillId="0" borderId="5" xfId="1" applyFont="1" applyFill="1" applyBorder="1" applyAlignment="1" applyProtection="1">
      <alignment vertical="center" wrapText="1"/>
    </xf>
    <xf numFmtId="0" fontId="6" fillId="0" borderId="6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Protection="1"/>
    <xf numFmtId="164" fontId="6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8" xfId="1" applyFont="1" applyFill="1" applyBorder="1" applyAlignment="1" applyProtection="1">
      <alignment vertical="center" wrapText="1"/>
    </xf>
    <xf numFmtId="0" fontId="6" fillId="0" borderId="9" xfId="1" applyFont="1" applyFill="1" applyBorder="1" applyAlignment="1" applyProtection="1">
      <alignment horizontal="left" vertical="center" wrapText="1" inden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8" fillId="2" borderId="10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2" xfId="1" applyFont="1" applyFill="1" applyBorder="1" applyAlignment="1" applyProtection="1">
      <alignment horizontal="center" vertical="center" wrapText="1"/>
    </xf>
    <xf numFmtId="0" fontId="8" fillId="2" borderId="13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10" fillId="0" borderId="14" xfId="0" applyFont="1" applyFill="1" applyBorder="1" applyAlignment="1" applyProtection="1">
      <alignment horizontal="right" vertical="center"/>
    </xf>
    <xf numFmtId="164" fontId="11" fillId="0" borderId="14" xfId="1" applyNumberFormat="1" applyFont="1" applyFill="1" applyBorder="1" applyAlignment="1" applyProtection="1">
      <alignment horizontal="left" vertical="center"/>
    </xf>
    <xf numFmtId="164" fontId="11" fillId="0" borderId="14" xfId="1" applyNumberFormat="1" applyFont="1" applyFill="1" applyBorder="1" applyAlignment="1" applyProtection="1">
      <alignment horizontal="left"/>
    </xf>
    <xf numFmtId="164" fontId="12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right" vertical="center" wrapText="1" inden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164" fontId="5" fillId="2" borderId="1" xfId="1" applyNumberFormat="1" applyFont="1" applyFill="1" applyBorder="1" applyAlignment="1" applyProtection="1">
      <alignment horizontal="right" vertical="center" wrapText="1" indent="1"/>
    </xf>
    <xf numFmtId="164" fontId="5" fillId="2" borderId="2" xfId="1" applyNumberFormat="1" applyFont="1" applyFill="1" applyBorder="1" applyAlignment="1" applyProtection="1">
      <alignment horizontal="right" vertical="center" wrapText="1" indent="1"/>
    </xf>
    <xf numFmtId="0" fontId="6" fillId="2" borderId="2" xfId="1" applyFont="1" applyFill="1" applyBorder="1" applyAlignment="1" applyProtection="1">
      <alignment horizontal="left" vertical="center" wrapText="1" indent="1"/>
    </xf>
    <xf numFmtId="0" fontId="6" fillId="2" borderId="3" xfId="1" applyFont="1" applyFill="1" applyBorder="1" applyAlignment="1" applyProtection="1">
      <alignment horizontal="left" vertical="center" wrapText="1" indent="1"/>
    </xf>
    <xf numFmtId="164" fontId="5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5" xfId="1" applyFont="1" applyFill="1" applyBorder="1" applyAlignment="1" applyProtection="1">
      <alignment horizontal="left" vertical="center" wrapText="1" indent="1"/>
    </xf>
    <xf numFmtId="164" fontId="5" fillId="2" borderId="4" xfId="1" applyNumberFormat="1" applyFont="1" applyFill="1" applyBorder="1" applyAlignment="1" applyProtection="1">
      <alignment horizontal="right" vertical="center" wrapText="1" indent="1"/>
    </xf>
    <xf numFmtId="164" fontId="5" fillId="2" borderId="5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</xf>
    <xf numFmtId="0" fontId="6" fillId="0" borderId="5" xfId="1" applyFont="1" applyFill="1" applyBorder="1" applyAlignment="1" applyProtection="1">
      <alignment horizontal="left" vertical="center" wrapText="1" indent="1"/>
    </xf>
    <xf numFmtId="164" fontId="2" fillId="3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3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7" fillId="3" borderId="5" xfId="0" applyFont="1" applyFill="1" applyBorder="1" applyAlignment="1" applyProtection="1">
      <alignment horizontal="left" wrapText="1" indent="1"/>
    </xf>
    <xf numFmtId="164" fontId="5" fillId="3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3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3" fillId="3" borderId="5" xfId="0" applyFont="1" applyFill="1" applyBorder="1" applyAlignment="1" applyProtection="1">
      <alignment horizontal="left" wrapText="1" indent="1"/>
    </xf>
    <xf numFmtId="49" fontId="6" fillId="0" borderId="6" xfId="1" applyNumberFormat="1" applyFont="1" applyFill="1" applyBorder="1" applyAlignment="1" applyProtection="1">
      <alignment horizontal="left" vertical="center" wrapText="1" indent="1"/>
    </xf>
    <xf numFmtId="164" fontId="5" fillId="3" borderId="4" xfId="1" applyNumberFormat="1" applyFont="1" applyFill="1" applyBorder="1" applyAlignment="1" applyProtection="1">
      <alignment horizontal="right" vertical="center" wrapText="1" indent="1"/>
    </xf>
    <xf numFmtId="164" fontId="5" fillId="3" borderId="5" xfId="1" applyNumberFormat="1" applyFont="1" applyFill="1" applyBorder="1" applyAlignment="1" applyProtection="1">
      <alignment horizontal="right" vertical="center" wrapText="1" indent="1"/>
    </xf>
    <xf numFmtId="0" fontId="6" fillId="3" borderId="5" xfId="1" applyFont="1" applyFill="1" applyBorder="1" applyAlignment="1" applyProtection="1">
      <alignment horizontal="left" vertical="center" wrapText="1" indent="1"/>
    </xf>
    <xf numFmtId="164" fontId="6" fillId="3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3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3" fillId="3" borderId="5" xfId="0" applyFont="1" applyFill="1" applyBorder="1" applyAlignment="1" applyProtection="1">
      <alignment horizontal="left" vertical="center" wrapText="1" indent="1"/>
    </xf>
    <xf numFmtId="164" fontId="6" fillId="3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3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3" borderId="8" xfId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 applyProtection="1">
      <alignment wrapText="1"/>
    </xf>
    <xf numFmtId="0" fontId="1" fillId="0" borderId="0" xfId="1" applyFont="1" applyFill="1" applyAlignment="1" applyProtection="1">
      <alignment horizontal="center" vertical="center" wrapText="1"/>
    </xf>
    <xf numFmtId="0" fontId="13" fillId="0" borderId="0" xfId="1" applyFont="1" applyFill="1" applyAlignment="1">
      <alignment horizontal="right" vertical="center"/>
    </xf>
  </cellXfs>
  <cellStyles count="2">
    <cellStyle name="Normál" xfId="0" builtinId="0"/>
    <cellStyle name="Normál_KVRENMUNKA" xfId="1" xr:uid="{A17701EB-3054-4B8D-B1D6-2819DE45C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DE87-E6B6-4AED-ADC0-316F6EA93786}">
  <sheetPr>
    <tabColor rgb="FF92D050"/>
  </sheetPr>
  <dimension ref="A1:G54"/>
  <sheetViews>
    <sheetView tabSelected="1" zoomScale="120" zoomScaleNormal="120" zoomScaleSheetLayoutView="100" workbookViewId="0">
      <pane ySplit="8" topLeftCell="A9" activePane="bottomLeft" state="frozen"/>
      <selection pane="bottomLeft" activeCell="G10" sqref="G10"/>
    </sheetView>
  </sheetViews>
  <sheetFormatPr defaultRowHeight="15.75" x14ac:dyDescent="0.25"/>
  <cols>
    <col min="1" max="1" width="9" style="2" customWidth="1"/>
    <col min="2" max="2" width="56.83203125" style="2" customWidth="1"/>
    <col min="3" max="3" width="15.5" style="3" customWidth="1"/>
    <col min="4" max="5" width="15.5" style="2" customWidth="1"/>
    <col min="6" max="6" width="9" style="1" customWidth="1"/>
    <col min="7" max="16384" width="9.33203125" style="1"/>
  </cols>
  <sheetData>
    <row r="1" spans="1:6" x14ac:dyDescent="0.25">
      <c r="E1" s="81" t="s">
        <v>69</v>
      </c>
    </row>
    <row r="3" spans="1:6" ht="30.6" customHeight="1" x14ac:dyDescent="0.25">
      <c r="A3" s="80" t="s">
        <v>68</v>
      </c>
      <c r="B3" s="80"/>
      <c r="C3" s="80"/>
      <c r="D3" s="80"/>
      <c r="E3" s="80"/>
      <c r="F3" s="79"/>
    </row>
    <row r="4" spans="1:6" ht="29.45" customHeight="1" x14ac:dyDescent="0.25"/>
    <row r="5" spans="1:6" ht="20.45" customHeight="1" x14ac:dyDescent="0.25">
      <c r="A5" s="43" t="s">
        <v>67</v>
      </c>
      <c r="B5" s="43"/>
      <c r="C5" s="43"/>
      <c r="D5" s="43"/>
      <c r="E5" s="43"/>
    </row>
    <row r="6" spans="1:6" ht="15.95" customHeight="1" thickBot="1" x14ac:dyDescent="0.3">
      <c r="A6" s="78" t="s">
        <v>66</v>
      </c>
      <c r="B6" s="78"/>
      <c r="D6" s="41"/>
      <c r="E6" s="40" t="s">
        <v>65</v>
      </c>
    </row>
    <row r="7" spans="1:6" ht="38.1" customHeight="1" x14ac:dyDescent="0.25">
      <c r="A7" s="38" t="s">
        <v>25</v>
      </c>
      <c r="B7" s="37" t="s">
        <v>24</v>
      </c>
      <c r="C7" s="37" t="s">
        <v>23</v>
      </c>
      <c r="D7" s="36" t="s">
        <v>22</v>
      </c>
      <c r="E7" s="35" t="s">
        <v>21</v>
      </c>
    </row>
    <row r="8" spans="1:6" s="5" customFormat="1" ht="12" customHeight="1" thickBot="1" x14ac:dyDescent="0.25">
      <c r="A8" s="34" t="s">
        <v>20</v>
      </c>
      <c r="B8" s="33" t="s">
        <v>19</v>
      </c>
      <c r="C8" s="33" t="s">
        <v>18</v>
      </c>
      <c r="D8" s="33" t="s">
        <v>17</v>
      </c>
      <c r="E8" s="32" t="s">
        <v>16</v>
      </c>
    </row>
    <row r="9" spans="1:6" s="39" customFormat="1" ht="13.15" customHeight="1" x14ac:dyDescent="0.2">
      <c r="A9" s="31" t="s">
        <v>15</v>
      </c>
      <c r="B9" s="77" t="s">
        <v>64</v>
      </c>
      <c r="C9" s="76">
        <v>185000000</v>
      </c>
      <c r="D9" s="76">
        <v>188000000</v>
      </c>
      <c r="E9" s="75">
        <v>190000000</v>
      </c>
    </row>
    <row r="10" spans="1:6" s="39" customFormat="1" ht="13.15" customHeight="1" x14ac:dyDescent="0.2">
      <c r="A10" s="26" t="s">
        <v>13</v>
      </c>
      <c r="B10" s="74" t="s">
        <v>63</v>
      </c>
      <c r="C10" s="73">
        <v>14500000</v>
      </c>
      <c r="D10" s="73">
        <v>15000000</v>
      </c>
      <c r="E10" s="72">
        <v>15500000</v>
      </c>
    </row>
    <row r="11" spans="1:6" s="39" customFormat="1" ht="13.15" customHeight="1" x14ac:dyDescent="0.2">
      <c r="A11" s="26" t="s">
        <v>5</v>
      </c>
      <c r="B11" s="71" t="s">
        <v>62</v>
      </c>
      <c r="C11" s="73">
        <v>30000000</v>
      </c>
      <c r="D11" s="73">
        <v>10000000</v>
      </c>
      <c r="E11" s="72">
        <v>10000000</v>
      </c>
    </row>
    <row r="12" spans="1:6" s="39" customFormat="1" ht="13.15" customHeight="1" x14ac:dyDescent="0.2">
      <c r="A12" s="26" t="s">
        <v>61</v>
      </c>
      <c r="B12" s="71" t="s">
        <v>60</v>
      </c>
      <c r="C12" s="70">
        <f>SUM(C13,C16,C20)</f>
        <v>370000000</v>
      </c>
      <c r="D12" s="70">
        <f>SUM(D13,D16,D20)</f>
        <v>372000000</v>
      </c>
      <c r="E12" s="69">
        <f>SUM(E13,E16,E20)</f>
        <v>374000000</v>
      </c>
    </row>
    <row r="13" spans="1:6" s="39" customFormat="1" ht="13.15" customHeight="1" x14ac:dyDescent="0.2">
      <c r="A13" s="68" t="s">
        <v>59</v>
      </c>
      <c r="B13" s="67" t="s">
        <v>58</v>
      </c>
      <c r="C13" s="70">
        <f>SUM(C14:C15)</f>
        <v>10550000</v>
      </c>
      <c r="D13" s="70">
        <f>SUM(D14:D15)</f>
        <v>10700000</v>
      </c>
      <c r="E13" s="69">
        <f>SUM(E14:E15)</f>
        <v>10800000</v>
      </c>
    </row>
    <row r="14" spans="1:6" s="39" customFormat="1" ht="13.15" customHeight="1" x14ac:dyDescent="0.2">
      <c r="A14" s="21" t="s">
        <v>57</v>
      </c>
      <c r="B14" s="64" t="s">
        <v>56</v>
      </c>
      <c r="C14" s="63">
        <v>6950000</v>
      </c>
      <c r="D14" s="63">
        <v>7000000</v>
      </c>
      <c r="E14" s="62">
        <v>7050000</v>
      </c>
    </row>
    <row r="15" spans="1:6" s="39" customFormat="1" ht="13.15" customHeight="1" x14ac:dyDescent="0.2">
      <c r="A15" s="21" t="s">
        <v>55</v>
      </c>
      <c r="B15" s="64" t="s">
        <v>54</v>
      </c>
      <c r="C15" s="63">
        <v>3600000</v>
      </c>
      <c r="D15" s="63">
        <v>3700000</v>
      </c>
      <c r="E15" s="62">
        <v>3750000</v>
      </c>
    </row>
    <row r="16" spans="1:6" s="39" customFormat="1" ht="13.15" customHeight="1" x14ac:dyDescent="0.2">
      <c r="A16" s="68" t="s">
        <v>53</v>
      </c>
      <c r="B16" s="67" t="s">
        <v>52</v>
      </c>
      <c r="C16" s="66">
        <f>SUM(C17:C19)</f>
        <v>358450000</v>
      </c>
      <c r="D16" s="66">
        <f>SUM(D17:D19)</f>
        <v>360300000</v>
      </c>
      <c r="E16" s="65">
        <f>SUM(E17:E19)</f>
        <v>362200000</v>
      </c>
    </row>
    <row r="17" spans="1:5" s="39" customFormat="1" ht="13.15" customHeight="1" x14ac:dyDescent="0.2">
      <c r="A17" s="21" t="s">
        <v>51</v>
      </c>
      <c r="B17" s="64" t="s">
        <v>50</v>
      </c>
      <c r="C17" s="63">
        <v>341870000</v>
      </c>
      <c r="D17" s="63">
        <v>343700000</v>
      </c>
      <c r="E17" s="62">
        <v>345590000</v>
      </c>
    </row>
    <row r="18" spans="1:5" s="39" customFormat="1" ht="13.15" customHeight="1" x14ac:dyDescent="0.2">
      <c r="A18" s="21" t="s">
        <v>49</v>
      </c>
      <c r="B18" s="64" t="s">
        <v>48</v>
      </c>
      <c r="C18" s="63">
        <v>16500000</v>
      </c>
      <c r="D18" s="63">
        <v>16500000</v>
      </c>
      <c r="E18" s="62">
        <v>16500000</v>
      </c>
    </row>
    <row r="19" spans="1:5" s="39" customFormat="1" ht="13.15" customHeight="1" x14ac:dyDescent="0.2">
      <c r="A19" s="21" t="s">
        <v>47</v>
      </c>
      <c r="B19" s="64" t="s">
        <v>46</v>
      </c>
      <c r="C19" s="63">
        <v>80000</v>
      </c>
      <c r="D19" s="63">
        <v>100000</v>
      </c>
      <c r="E19" s="62">
        <v>110000</v>
      </c>
    </row>
    <row r="20" spans="1:5" s="39" customFormat="1" ht="13.15" customHeight="1" x14ac:dyDescent="0.2">
      <c r="A20" s="68" t="s">
        <v>45</v>
      </c>
      <c r="B20" s="67" t="s">
        <v>44</v>
      </c>
      <c r="C20" s="66">
        <f>SUM(C21)</f>
        <v>1000000</v>
      </c>
      <c r="D20" s="66">
        <f>SUM(D21)</f>
        <v>1000000</v>
      </c>
      <c r="E20" s="65">
        <f>SUM(E21)</f>
        <v>1000000</v>
      </c>
    </row>
    <row r="21" spans="1:5" s="39" customFormat="1" ht="13.15" customHeight="1" x14ac:dyDescent="0.2">
      <c r="A21" s="21" t="s">
        <v>43</v>
      </c>
      <c r="B21" s="64" t="s">
        <v>42</v>
      </c>
      <c r="C21" s="63">
        <v>1000000</v>
      </c>
      <c r="D21" s="63">
        <v>1000000</v>
      </c>
      <c r="E21" s="62">
        <v>1000000</v>
      </c>
    </row>
    <row r="22" spans="1:5" s="39" customFormat="1" ht="13.15" customHeight="1" x14ac:dyDescent="0.2">
      <c r="A22" s="26" t="s">
        <v>1</v>
      </c>
      <c r="B22" s="61" t="s">
        <v>41</v>
      </c>
      <c r="C22" s="59">
        <v>148000000</v>
      </c>
      <c r="D22" s="59">
        <v>149000000</v>
      </c>
      <c r="E22" s="58">
        <v>150000000</v>
      </c>
    </row>
    <row r="23" spans="1:5" s="39" customFormat="1" ht="13.15" customHeight="1" x14ac:dyDescent="0.2">
      <c r="A23" s="26" t="s">
        <v>40</v>
      </c>
      <c r="B23" s="61" t="s">
        <v>39</v>
      </c>
      <c r="C23" s="59">
        <v>8130000</v>
      </c>
      <c r="D23" s="59">
        <v>11300000</v>
      </c>
      <c r="E23" s="58">
        <v>6400000</v>
      </c>
    </row>
    <row r="24" spans="1:5" s="39" customFormat="1" ht="13.15" customHeight="1" x14ac:dyDescent="0.2">
      <c r="A24" s="26" t="s">
        <v>38</v>
      </c>
      <c r="B24" s="61" t="s">
        <v>37</v>
      </c>
      <c r="C24" s="59"/>
      <c r="D24" s="59"/>
      <c r="E24" s="58"/>
    </row>
    <row r="25" spans="1:5" s="39" customFormat="1" ht="13.15" customHeight="1" x14ac:dyDescent="0.2">
      <c r="A25" s="26" t="s">
        <v>36</v>
      </c>
      <c r="B25" s="60" t="s">
        <v>35</v>
      </c>
      <c r="C25" s="59"/>
      <c r="D25" s="59"/>
      <c r="E25" s="58"/>
    </row>
    <row r="26" spans="1:5" s="39" customFormat="1" ht="13.15" customHeight="1" x14ac:dyDescent="0.2">
      <c r="A26" s="15" t="s">
        <v>34</v>
      </c>
      <c r="B26" s="55" t="s">
        <v>33</v>
      </c>
      <c r="C26" s="57">
        <f>+C9+C10+C11+C12+C22+C23+C24+C25</f>
        <v>755630000</v>
      </c>
      <c r="D26" s="57">
        <f>+D9+D10+D11+D12+D22+D23+D24+D25</f>
        <v>745300000</v>
      </c>
      <c r="E26" s="56">
        <f>+E9+E10+E11+E12+E22+E23+E24+E25</f>
        <v>745900000</v>
      </c>
    </row>
    <row r="27" spans="1:5" s="39" customFormat="1" ht="13.15" customHeight="1" x14ac:dyDescent="0.2">
      <c r="A27" s="15" t="s">
        <v>32</v>
      </c>
      <c r="B27" s="55" t="s">
        <v>31</v>
      </c>
      <c r="C27" s="54">
        <v>66370000</v>
      </c>
      <c r="D27" s="54">
        <v>78700000</v>
      </c>
      <c r="E27" s="53">
        <v>80100000</v>
      </c>
    </row>
    <row r="28" spans="1:5" s="39" customFormat="1" ht="13.15" customHeight="1" thickBot="1" x14ac:dyDescent="0.25">
      <c r="A28" s="52" t="s">
        <v>30</v>
      </c>
      <c r="B28" s="51" t="s">
        <v>29</v>
      </c>
      <c r="C28" s="50">
        <f>+C26+C27</f>
        <v>822000000</v>
      </c>
      <c r="D28" s="50">
        <f>+D26+D27</f>
        <v>824000000</v>
      </c>
      <c r="E28" s="49">
        <f>+E26+E27</f>
        <v>826000000</v>
      </c>
    </row>
    <row r="29" spans="1:5" s="39" customFormat="1" ht="12" customHeight="1" x14ac:dyDescent="0.2">
      <c r="A29" s="48"/>
      <c r="B29" s="47"/>
      <c r="C29" s="46"/>
      <c r="D29" s="45"/>
      <c r="E29" s="44"/>
    </row>
    <row r="30" spans="1:5" s="39" customFormat="1" ht="19.899999999999999" customHeight="1" x14ac:dyDescent="0.2">
      <c r="A30" s="43" t="s">
        <v>28</v>
      </c>
      <c r="B30" s="43"/>
      <c r="C30" s="43"/>
      <c r="D30" s="43"/>
      <c r="E30" s="43"/>
    </row>
    <row r="31" spans="1:5" s="39" customFormat="1" ht="12" customHeight="1" thickBot="1" x14ac:dyDescent="0.25">
      <c r="A31" s="42" t="s">
        <v>27</v>
      </c>
      <c r="B31" s="42"/>
      <c r="C31" s="3"/>
      <c r="D31" s="41"/>
      <c r="E31" s="40" t="s">
        <v>26</v>
      </c>
    </row>
    <row r="32" spans="1:5" ht="38.1" customHeight="1" x14ac:dyDescent="0.25">
      <c r="A32" s="38" t="s">
        <v>25</v>
      </c>
      <c r="B32" s="37" t="s">
        <v>24</v>
      </c>
      <c r="C32" s="37" t="s">
        <v>23</v>
      </c>
      <c r="D32" s="36" t="s">
        <v>22</v>
      </c>
      <c r="E32" s="35" t="s">
        <v>21</v>
      </c>
    </row>
    <row r="33" spans="1:7" s="5" customFormat="1" ht="12" customHeight="1" thickBot="1" x14ac:dyDescent="0.25">
      <c r="A33" s="34" t="s">
        <v>20</v>
      </c>
      <c r="B33" s="33" t="s">
        <v>19</v>
      </c>
      <c r="C33" s="33" t="s">
        <v>18</v>
      </c>
      <c r="D33" s="33" t="s">
        <v>17</v>
      </c>
      <c r="E33" s="32" t="s">
        <v>16</v>
      </c>
    </row>
    <row r="34" spans="1:7" s="5" customFormat="1" ht="13.15" customHeight="1" x14ac:dyDescent="0.2">
      <c r="A34" s="31" t="s">
        <v>15</v>
      </c>
      <c r="B34" s="30" t="s">
        <v>14</v>
      </c>
      <c r="C34" s="29">
        <v>672000000</v>
      </c>
      <c r="D34" s="29">
        <v>674000000</v>
      </c>
      <c r="E34" s="28">
        <v>676000000</v>
      </c>
      <c r="F34" s="27"/>
    </row>
    <row r="35" spans="1:7" s="10" customFormat="1" ht="13.15" customHeight="1" x14ac:dyDescent="0.2">
      <c r="A35" s="26" t="s">
        <v>13</v>
      </c>
      <c r="B35" s="25" t="s">
        <v>12</v>
      </c>
      <c r="C35" s="24">
        <f>+C36+C37+C38</f>
        <v>150000000</v>
      </c>
      <c r="D35" s="24">
        <f>+D36+D37+D38</f>
        <v>150000000</v>
      </c>
      <c r="E35" s="23">
        <f>+E36+E37+E38</f>
        <v>150000000</v>
      </c>
    </row>
    <row r="36" spans="1:7" s="10" customFormat="1" ht="13.15" customHeight="1" x14ac:dyDescent="0.2">
      <c r="A36" s="21" t="s">
        <v>11</v>
      </c>
      <c r="B36" s="22" t="s">
        <v>10</v>
      </c>
      <c r="C36" s="19">
        <v>100000000</v>
      </c>
      <c r="D36" s="19">
        <v>100000000</v>
      </c>
      <c r="E36" s="18">
        <v>100000000</v>
      </c>
    </row>
    <row r="37" spans="1:7" s="10" customFormat="1" ht="13.15" customHeight="1" x14ac:dyDescent="0.2">
      <c r="A37" s="21" t="s">
        <v>9</v>
      </c>
      <c r="B37" s="22" t="s">
        <v>8</v>
      </c>
      <c r="C37" s="19">
        <v>50000000</v>
      </c>
      <c r="D37" s="19">
        <v>50000000</v>
      </c>
      <c r="E37" s="18">
        <v>50000000</v>
      </c>
    </row>
    <row r="38" spans="1:7" s="10" customFormat="1" ht="13.15" customHeight="1" x14ac:dyDescent="0.2">
      <c r="A38" s="21" t="s">
        <v>7</v>
      </c>
      <c r="B38" s="20" t="s">
        <v>6</v>
      </c>
      <c r="C38" s="19"/>
      <c r="D38" s="19"/>
      <c r="E38" s="18"/>
    </row>
    <row r="39" spans="1:7" s="10" customFormat="1" ht="13.15" customHeight="1" x14ac:dyDescent="0.2">
      <c r="A39" s="15" t="s">
        <v>5</v>
      </c>
      <c r="B39" s="14" t="s">
        <v>4</v>
      </c>
      <c r="C39" s="17">
        <f>+C34+C35</f>
        <v>822000000</v>
      </c>
      <c r="D39" s="17">
        <f>+D34+D35</f>
        <v>824000000</v>
      </c>
      <c r="E39" s="16">
        <f>+E34+E35</f>
        <v>826000000</v>
      </c>
    </row>
    <row r="40" spans="1:7" s="10" customFormat="1" ht="13.15" customHeight="1" x14ac:dyDescent="0.2">
      <c r="A40" s="15" t="s">
        <v>3</v>
      </c>
      <c r="B40" s="14" t="s">
        <v>2</v>
      </c>
      <c r="C40" s="13"/>
      <c r="D40" s="13"/>
      <c r="E40" s="12"/>
      <c r="F40" s="11"/>
    </row>
    <row r="41" spans="1:7" s="5" customFormat="1" ht="13.15" customHeight="1" thickBot="1" x14ac:dyDescent="0.25">
      <c r="A41" s="9" t="s">
        <v>1</v>
      </c>
      <c r="B41" s="8" t="s">
        <v>0</v>
      </c>
      <c r="C41" s="7">
        <f>+C39+C40</f>
        <v>822000000</v>
      </c>
      <c r="D41" s="7">
        <f>+D39+D40</f>
        <v>824000000</v>
      </c>
      <c r="E41" s="6">
        <f>+E39+E40</f>
        <v>826000000</v>
      </c>
    </row>
    <row r="42" spans="1:7" x14ac:dyDescent="0.25">
      <c r="C42" s="4">
        <f>C41-C28</f>
        <v>0</v>
      </c>
      <c r="D42" s="4">
        <f>D41-D28</f>
        <v>0</v>
      </c>
      <c r="E42" s="4">
        <f>E41-E28</f>
        <v>0</v>
      </c>
    </row>
    <row r="43" spans="1:7" x14ac:dyDescent="0.25">
      <c r="C43" s="2"/>
    </row>
    <row r="44" spans="1:7" x14ac:dyDescent="0.25">
      <c r="C44" s="2"/>
    </row>
    <row r="45" spans="1:7" ht="16.5" customHeight="1" x14ac:dyDescent="0.25">
      <c r="C45" s="2"/>
    </row>
    <row r="46" spans="1:7" x14ac:dyDescent="0.25">
      <c r="C46" s="2"/>
    </row>
    <row r="47" spans="1:7" x14ac:dyDescent="0.25">
      <c r="C47" s="2"/>
    </row>
    <row r="48" spans="1:7" s="2" customFormat="1" x14ac:dyDescent="0.25">
      <c r="F48" s="1"/>
      <c r="G48" s="1"/>
    </row>
    <row r="49" spans="6:7" s="2" customFormat="1" x14ac:dyDescent="0.25">
      <c r="F49" s="1"/>
      <c r="G49" s="1"/>
    </row>
    <row r="50" spans="6:7" s="2" customFormat="1" x14ac:dyDescent="0.25">
      <c r="F50" s="1"/>
      <c r="G50" s="1"/>
    </row>
    <row r="51" spans="6:7" s="2" customFormat="1" x14ac:dyDescent="0.25">
      <c r="F51" s="1"/>
      <c r="G51" s="1"/>
    </row>
    <row r="52" spans="6:7" s="2" customFormat="1" x14ac:dyDescent="0.25">
      <c r="F52" s="1"/>
      <c r="G52" s="1"/>
    </row>
    <row r="53" spans="6:7" s="2" customFormat="1" x14ac:dyDescent="0.25">
      <c r="F53" s="1"/>
      <c r="G53" s="1"/>
    </row>
    <row r="54" spans="6:7" s="2" customFormat="1" x14ac:dyDescent="0.25">
      <c r="F54" s="1"/>
      <c r="G54" s="1"/>
    </row>
  </sheetData>
  <mergeCells count="5">
    <mergeCell ref="A5:E5"/>
    <mergeCell ref="A6:B6"/>
    <mergeCell ref="A30:E30"/>
    <mergeCell ref="A31:B31"/>
    <mergeCell ref="A3:E3"/>
  </mergeCells>
  <printOptions horizontalCentered="1"/>
  <pageMargins left="0.78740157480314965" right="0.78740157480314965" top="1.0629921259842521" bottom="0.86614173228346458" header="0.78740157480314965" footer="0.59055118110236227"/>
  <pageSetup paperSize="9" scale="75" fitToWidth="3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 tájékoztató t.</vt:lpstr>
      <vt:lpstr>'6. sz tájékoztató 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2019-05-28T07:06:11Z</dcterms:created>
  <dcterms:modified xsi:type="dcterms:W3CDTF">2019-05-28T07:06:37Z</dcterms:modified>
</cp:coreProperties>
</file>