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967E9C06-9767-4550-8678-DCF31A853CB8}" xr6:coauthVersionLast="31" xr6:coauthVersionMax="31" xr10:uidLastSave="{00000000-0000-0000-0000-000000000000}"/>
  <bookViews>
    <workbookView xWindow="0" yWindow="0" windowWidth="20490" windowHeight="7545" xr2:uid="{FA103E60-D504-4EA8-B400-DB1DE091F4CA}"/>
  </bookViews>
  <sheets>
    <sheet name="2.2.sz.mell 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1" i="1" s="1"/>
  <c r="C17" i="1"/>
  <c r="C31" i="1" l="1"/>
  <c r="C32" i="1"/>
  <c r="E32" i="1"/>
  <c r="E33" i="1" l="1"/>
  <c r="C33" i="1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<sst xmlns="http://schemas.openxmlformats.org/spreadsheetml/2006/main" count="85" uniqueCount="83">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</sst>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DE3C42F4-D123-4D53-859E-E9FF5220EC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444E-9EEC-42CD-8B4D-E88ED6BC250F}">
  <sheetPr codeName="Munka6">
    <tabColor theme="6"/>
    <pageSetUpPr fitToPage="1"/>
  </sheetPr>
  <dimension ref="A1:F39"/>
  <sheetViews>
    <sheetView tabSelected="1" zoomScaleNormal="100" zoomScaleSheetLayoutView="115" workbookViewId="0">
      <selection activeCell="J91" sqref="J91"/>
    </sheetView>
  </sheetViews>
  <sheetFormatPr defaultRowHeight="12.75" x14ac:dyDescent="0.2"/>
  <cols>
    <col min="1" max="1" width="6.83203125" style="1" customWidth="1"/>
    <col min="2" max="2" width="55.1640625" style="6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 t="s">
        <v>1</v>
      </c>
      <c r="E1" s="4"/>
      <c r="F1" s="5"/>
    </row>
    <row r="2" spans="1:6" ht="14.25" thickBot="1" x14ac:dyDescent="0.25">
      <c r="E2" s="7" t="s">
        <v>2</v>
      </c>
      <c r="F2" s="5"/>
    </row>
    <row r="3" spans="1:6" ht="13.5" thickBot="1" x14ac:dyDescent="0.25">
      <c r="A3" s="8" t="s">
        <v>3</v>
      </c>
      <c r="B3" s="9" t="s">
        <v>4</v>
      </c>
      <c r="C3" s="10"/>
      <c r="D3" s="9" t="s">
        <v>5</v>
      </c>
      <c r="E3" s="11"/>
      <c r="F3" s="5"/>
    </row>
    <row r="4" spans="1:6" s="15" customFormat="1" ht="24.75" thickBot="1" x14ac:dyDescent="0.25">
      <c r="A4" s="12"/>
      <c r="B4" s="13" t="s">
        <v>6</v>
      </c>
      <c r="C4" s="14" t="s">
        <v>7</v>
      </c>
      <c r="D4" s="13" t="s">
        <v>6</v>
      </c>
      <c r="E4" s="14" t="s">
        <v>7</v>
      </c>
      <c r="F4" s="5"/>
    </row>
    <row r="5" spans="1:6" s="15" customFormat="1" ht="13.5" thickBot="1" x14ac:dyDescent="0.25">
      <c r="A5" s="16" t="s">
        <v>8</v>
      </c>
      <c r="B5" s="17" t="s">
        <v>9</v>
      </c>
      <c r="C5" s="18" t="s">
        <v>10</v>
      </c>
      <c r="D5" s="17" t="s">
        <v>11</v>
      </c>
      <c r="E5" s="19" t="s">
        <v>12</v>
      </c>
      <c r="F5" s="5"/>
    </row>
    <row r="6" spans="1:6" ht="12.95" customHeight="1" x14ac:dyDescent="0.2">
      <c r="A6" s="20" t="s">
        <v>13</v>
      </c>
      <c r="B6" s="21" t="s">
        <v>14</v>
      </c>
      <c r="C6" s="22">
        <v>13442271</v>
      </c>
      <c r="D6" s="23" t="s">
        <v>15</v>
      </c>
      <c r="E6" s="24">
        <v>335298496</v>
      </c>
      <c r="F6" s="5"/>
    </row>
    <row r="7" spans="1:6" ht="12.75" customHeight="1" x14ac:dyDescent="0.2">
      <c r="A7" s="25" t="s">
        <v>16</v>
      </c>
      <c r="B7" s="26" t="s">
        <v>17</v>
      </c>
      <c r="C7" s="27">
        <v>13442271</v>
      </c>
      <c r="D7" s="28" t="s">
        <v>18</v>
      </c>
      <c r="E7" s="29">
        <v>288570801</v>
      </c>
      <c r="F7" s="5"/>
    </row>
    <row r="8" spans="1:6" ht="12.95" customHeight="1" x14ac:dyDescent="0.2">
      <c r="A8" s="25" t="s">
        <v>19</v>
      </c>
      <c r="B8" s="26" t="s">
        <v>20</v>
      </c>
      <c r="C8" s="27">
        <v>30332500</v>
      </c>
      <c r="D8" s="28" t="s">
        <v>21</v>
      </c>
      <c r="E8" s="30">
        <v>220713517</v>
      </c>
      <c r="F8" s="5"/>
    </row>
    <row r="9" spans="1:6" ht="12.95" customHeight="1" x14ac:dyDescent="0.2">
      <c r="A9" s="25" t="s">
        <v>22</v>
      </c>
      <c r="B9" s="26" t="s">
        <v>23</v>
      </c>
      <c r="C9" s="27"/>
      <c r="D9" s="28" t="s">
        <v>24</v>
      </c>
      <c r="E9" s="31">
        <v>182607280</v>
      </c>
      <c r="F9" s="5"/>
    </row>
    <row r="10" spans="1:6" ht="12.75" customHeight="1" x14ac:dyDescent="0.2">
      <c r="A10" s="25" t="s">
        <v>25</v>
      </c>
      <c r="B10" s="26" t="s">
        <v>26</v>
      </c>
      <c r="C10" s="27"/>
      <c r="D10" s="28" t="s">
        <v>27</v>
      </c>
      <c r="E10" s="32">
        <v>65710721</v>
      </c>
      <c r="F10" s="5"/>
    </row>
    <row r="11" spans="1:6" ht="12.95" customHeight="1" x14ac:dyDescent="0.2">
      <c r="A11" s="25" t="s">
        <v>28</v>
      </c>
      <c r="B11" s="26" t="s">
        <v>29</v>
      </c>
      <c r="C11" s="33"/>
      <c r="D11" s="34"/>
      <c r="E11" s="32"/>
      <c r="F11" s="5"/>
    </row>
    <row r="12" spans="1:6" ht="12.95" customHeight="1" x14ac:dyDescent="0.2">
      <c r="A12" s="25" t="s">
        <v>30</v>
      </c>
      <c r="B12" s="35"/>
      <c r="C12" s="27"/>
      <c r="D12" s="34"/>
      <c r="E12" s="32"/>
      <c r="F12" s="5"/>
    </row>
    <row r="13" spans="1:6" ht="12.95" customHeight="1" x14ac:dyDescent="0.2">
      <c r="A13" s="25" t="s">
        <v>31</v>
      </c>
      <c r="B13" s="35"/>
      <c r="C13" s="27"/>
      <c r="D13" s="34"/>
      <c r="E13" s="32"/>
      <c r="F13" s="5"/>
    </row>
    <row r="14" spans="1:6" ht="12.95" customHeight="1" x14ac:dyDescent="0.2">
      <c r="A14" s="25" t="s">
        <v>32</v>
      </c>
      <c r="B14" s="36"/>
      <c r="C14" s="33"/>
      <c r="D14" s="34"/>
      <c r="E14" s="32"/>
      <c r="F14" s="5"/>
    </row>
    <row r="15" spans="1:6" x14ac:dyDescent="0.2">
      <c r="A15" s="25" t="s">
        <v>33</v>
      </c>
      <c r="B15" s="35"/>
      <c r="C15" s="33"/>
      <c r="D15" s="34"/>
      <c r="E15" s="32"/>
      <c r="F15" s="5"/>
    </row>
    <row r="16" spans="1:6" ht="12.95" customHeight="1" thickBot="1" x14ac:dyDescent="0.25">
      <c r="A16" s="37" t="s">
        <v>34</v>
      </c>
      <c r="B16" s="38"/>
      <c r="C16" s="39"/>
      <c r="D16" s="40" t="s">
        <v>35</v>
      </c>
      <c r="E16" s="41">
        <v>11358324</v>
      </c>
      <c r="F16" s="5"/>
    </row>
    <row r="17" spans="1:6" ht="15.95" customHeight="1" thickBot="1" x14ac:dyDescent="0.25">
      <c r="A17" s="42" t="s">
        <v>36</v>
      </c>
      <c r="B17" s="43" t="s">
        <v>37</v>
      </c>
      <c r="C17" s="44">
        <f>+C6+C8+C9+C11+C12+C13+C14+C15+C16</f>
        <v>43774771</v>
      </c>
      <c r="D17" s="43" t="s">
        <v>38</v>
      </c>
      <c r="E17" s="45">
        <f>+E6+E8+E10+E11+E12+E13+E14+E15+E16</f>
        <v>633081058</v>
      </c>
      <c r="F17" s="5"/>
    </row>
    <row r="18" spans="1:6" ht="12.95" customHeight="1" x14ac:dyDescent="0.2">
      <c r="A18" s="20" t="s">
        <v>39</v>
      </c>
      <c r="B18" s="46" t="s">
        <v>40</v>
      </c>
      <c r="C18" s="47">
        <f>+C19+C20+C21+C22+C23</f>
        <v>0</v>
      </c>
      <c r="D18" s="28" t="s">
        <v>41</v>
      </c>
      <c r="E18" s="48"/>
      <c r="F18" s="5"/>
    </row>
    <row r="19" spans="1:6" ht="12.95" customHeight="1" x14ac:dyDescent="0.2">
      <c r="A19" s="25" t="s">
        <v>42</v>
      </c>
      <c r="B19" s="49" t="s">
        <v>43</v>
      </c>
      <c r="C19" s="27"/>
      <c r="D19" s="28" t="s">
        <v>44</v>
      </c>
      <c r="E19" s="32"/>
      <c r="F19" s="5"/>
    </row>
    <row r="20" spans="1:6" ht="12.95" customHeight="1" x14ac:dyDescent="0.2">
      <c r="A20" s="20" t="s">
        <v>45</v>
      </c>
      <c r="B20" s="49" t="s">
        <v>46</v>
      </c>
      <c r="C20" s="27"/>
      <c r="D20" s="28" t="s">
        <v>47</v>
      </c>
      <c r="E20" s="32"/>
      <c r="F20" s="5"/>
    </row>
    <row r="21" spans="1:6" ht="12.95" customHeight="1" x14ac:dyDescent="0.2">
      <c r="A21" s="25" t="s">
        <v>48</v>
      </c>
      <c r="B21" s="49" t="s">
        <v>49</v>
      </c>
      <c r="C21" s="27"/>
      <c r="D21" s="28" t="s">
        <v>50</v>
      </c>
      <c r="E21" s="32">
        <v>8486704</v>
      </c>
      <c r="F21" s="5"/>
    </row>
    <row r="22" spans="1:6" ht="12.95" customHeight="1" x14ac:dyDescent="0.2">
      <c r="A22" s="20" t="s">
        <v>51</v>
      </c>
      <c r="B22" s="49" t="s">
        <v>52</v>
      </c>
      <c r="C22" s="27"/>
      <c r="D22" s="40" t="s">
        <v>53</v>
      </c>
      <c r="E22" s="32"/>
      <c r="F22" s="5"/>
    </row>
    <row r="23" spans="1:6" ht="12.95" customHeight="1" x14ac:dyDescent="0.2">
      <c r="A23" s="25" t="s">
        <v>54</v>
      </c>
      <c r="B23" s="50" t="s">
        <v>55</v>
      </c>
      <c r="C23" s="27"/>
      <c r="D23" s="28" t="s">
        <v>56</v>
      </c>
      <c r="E23" s="32"/>
      <c r="F23" s="5"/>
    </row>
    <row r="24" spans="1:6" ht="12.95" customHeight="1" x14ac:dyDescent="0.2">
      <c r="A24" s="20" t="s">
        <v>57</v>
      </c>
      <c r="B24" s="51" t="s">
        <v>58</v>
      </c>
      <c r="C24" s="52">
        <f>+C25+C26+C27+C28+C29</f>
        <v>93478462</v>
      </c>
      <c r="D24" s="23" t="s">
        <v>59</v>
      </c>
      <c r="E24" s="32"/>
      <c r="F24" s="5"/>
    </row>
    <row r="25" spans="1:6" ht="12.95" customHeight="1" x14ac:dyDescent="0.2">
      <c r="A25" s="25" t="s">
        <v>60</v>
      </c>
      <c r="B25" s="50" t="s">
        <v>61</v>
      </c>
      <c r="C25" s="27">
        <v>93478462</v>
      </c>
      <c r="D25" s="23" t="s">
        <v>62</v>
      </c>
      <c r="E25" s="32"/>
      <c r="F25" s="5"/>
    </row>
    <row r="26" spans="1:6" ht="12.95" customHeight="1" x14ac:dyDescent="0.2">
      <c r="A26" s="20" t="s">
        <v>63</v>
      </c>
      <c r="B26" s="50" t="s">
        <v>64</v>
      </c>
      <c r="C26" s="27"/>
      <c r="D26" s="53"/>
      <c r="E26" s="32"/>
      <c r="F26" s="5"/>
    </row>
    <row r="27" spans="1:6" ht="12.95" customHeight="1" x14ac:dyDescent="0.2">
      <c r="A27" s="25" t="s">
        <v>65</v>
      </c>
      <c r="B27" s="49" t="s">
        <v>66</v>
      </c>
      <c r="C27" s="27"/>
      <c r="D27" s="53"/>
      <c r="E27" s="32"/>
      <c r="F27" s="5"/>
    </row>
    <row r="28" spans="1:6" ht="12.95" customHeight="1" x14ac:dyDescent="0.2">
      <c r="A28" s="20" t="s">
        <v>67</v>
      </c>
      <c r="B28" s="54" t="s">
        <v>68</v>
      </c>
      <c r="C28" s="27"/>
      <c r="D28" s="55"/>
      <c r="E28" s="32"/>
      <c r="F28" s="5"/>
    </row>
    <row r="29" spans="1:6" ht="12.95" customHeight="1" thickBot="1" x14ac:dyDescent="0.25">
      <c r="A29" s="25" t="s">
        <v>69</v>
      </c>
      <c r="B29" s="56" t="s">
        <v>70</v>
      </c>
      <c r="C29" s="27"/>
      <c r="D29" s="53"/>
      <c r="E29" s="32"/>
      <c r="F29" s="5"/>
    </row>
    <row r="30" spans="1:6" ht="21.75" customHeight="1" thickBot="1" x14ac:dyDescent="0.25">
      <c r="A30" s="42" t="s">
        <v>71</v>
      </c>
      <c r="B30" s="43" t="s">
        <v>72</v>
      </c>
      <c r="C30" s="44">
        <f>+C18+C24</f>
        <v>93478462</v>
      </c>
      <c r="D30" s="43" t="s">
        <v>73</v>
      </c>
      <c r="E30" s="45">
        <f>SUM(E18:E29)</f>
        <v>8486704</v>
      </c>
      <c r="F30" s="5"/>
    </row>
    <row r="31" spans="1:6" ht="13.5" thickBot="1" x14ac:dyDescent="0.25">
      <c r="A31" s="42" t="s">
        <v>74</v>
      </c>
      <c r="B31" s="57" t="s">
        <v>75</v>
      </c>
      <c r="C31" s="58">
        <f>+C17+C30</f>
        <v>137253233</v>
      </c>
      <c r="D31" s="57" t="s">
        <v>76</v>
      </c>
      <c r="E31" s="58">
        <f>+E17+E30</f>
        <v>641567762</v>
      </c>
      <c r="F31" s="5"/>
    </row>
    <row r="32" spans="1:6" ht="13.5" thickBot="1" x14ac:dyDescent="0.25">
      <c r="A32" s="42" t="s">
        <v>77</v>
      </c>
      <c r="B32" s="57" t="s">
        <v>78</v>
      </c>
      <c r="C32" s="58">
        <f>IF(C17-E17&lt;0,E17-C17,"-")</f>
        <v>589306287</v>
      </c>
      <c r="D32" s="57" t="s">
        <v>79</v>
      </c>
      <c r="E32" s="58" t="str">
        <f>IF(C17-E17&gt;0,C17-E17,"-")</f>
        <v>-</v>
      </c>
      <c r="F32" s="5"/>
    </row>
    <row r="33" spans="1:6" ht="13.5" thickBot="1" x14ac:dyDescent="0.25">
      <c r="A33" s="42" t="s">
        <v>80</v>
      </c>
      <c r="B33" s="57" t="s">
        <v>81</v>
      </c>
      <c r="C33" s="58">
        <f>IF(C31-E31&lt;0,E31-C31,"-")</f>
        <v>504314529</v>
      </c>
      <c r="D33" s="57" t="s">
        <v>82</v>
      </c>
      <c r="E33" s="58" t="str">
        <f>IF(C31-E31&gt;0,C31-E31,"-")</f>
        <v>-</v>
      </c>
      <c r="F33" s="5"/>
    </row>
    <row r="34" spans="1:6" x14ac:dyDescent="0.2">
      <c r="C34" s="59"/>
      <c r="D34" s="59"/>
      <c r="E34" s="59"/>
    </row>
    <row r="35" spans="1:6" x14ac:dyDescent="0.2">
      <c r="C35" s="59"/>
      <c r="D35" s="59"/>
      <c r="E35" s="59"/>
    </row>
    <row r="36" spans="1:6" x14ac:dyDescent="0.2">
      <c r="C36" s="59"/>
      <c r="D36" s="59"/>
      <c r="E36" s="59"/>
    </row>
    <row r="37" spans="1:6" x14ac:dyDescent="0.2">
      <c r="C37" s="59"/>
      <c r="D37" s="59"/>
      <c r="E37" s="59"/>
    </row>
    <row r="38" spans="1:6" x14ac:dyDescent="0.2">
      <c r="C38" s="59"/>
      <c r="D38" s="59"/>
      <c r="E38" s="59"/>
    </row>
    <row r="39" spans="1:6" x14ac:dyDescent="0.2">
      <c r="C39" s="59"/>
      <c r="D39" s="59"/>
      <c r="E39" s="59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&amp;R6. melléklet a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2018-04-27T07:26:46Z</dcterms:created>
  <dcterms:modified xsi:type="dcterms:W3CDTF">2018-04-27T07:26:47Z</dcterms:modified>
</cp:coreProperties>
</file>