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Regöly Önkormányzat\2018\5. 2018.05.29\2017. évi zárszámadás\"/>
    </mc:Choice>
  </mc:AlternateContent>
  <xr:revisionPtr revIDLastSave="0" documentId="10_ncr:8100000_{A5421C9E-F633-4F85-AD9E-3B83153B2980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7.sz.mell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2" i="1" l="1"/>
  <c r="D43" i="1"/>
  <c r="D45" i="1" s="1"/>
  <c r="E43" i="1"/>
  <c r="E45" i="1" s="1"/>
  <c r="C43" i="1"/>
  <c r="C45" i="1" s="1"/>
  <c r="D38" i="1"/>
  <c r="D33" i="1"/>
  <c r="E33" i="1"/>
  <c r="C33" i="1"/>
  <c r="C39" i="1" s="1"/>
  <c r="E12" i="1"/>
  <c r="D39" i="1" l="1"/>
  <c r="E39" i="1"/>
  <c r="E16" i="1"/>
  <c r="E25" i="1"/>
  <c r="D25" i="1"/>
  <c r="C25" i="1"/>
  <c r="E21" i="1"/>
  <c r="D17" i="1"/>
  <c r="D21" i="1" s="1"/>
  <c r="C21" i="1"/>
  <c r="D16" i="1"/>
  <c r="C16" i="1"/>
  <c r="E9" i="1"/>
  <c r="D9" i="1"/>
  <c r="C9" i="1"/>
  <c r="D28" i="1" l="1"/>
  <c r="D40" i="1" s="1"/>
  <c r="D46" i="1" s="1"/>
  <c r="E28" i="1"/>
  <c r="E40" i="1" s="1"/>
  <c r="E46" i="1" s="1"/>
  <c r="C28" i="1"/>
  <c r="C40" i="1" s="1"/>
  <c r="C46" i="1" s="1"/>
</calcChain>
</file>

<file path=xl/sharedStrings.xml><?xml version="1.0" encoding="utf-8"?>
<sst xmlns="http://schemas.openxmlformats.org/spreadsheetml/2006/main" count="53" uniqueCount="53">
  <si>
    <t>EREDMÉNYKIMUTATÁS</t>
  </si>
  <si>
    <t>Sorszám</t>
  </si>
  <si>
    <t>Megnevezés</t>
  </si>
  <si>
    <t>Előző időszak</t>
  </si>
  <si>
    <t>Módosítások</t>
  </si>
  <si>
    <t>Tárgyi időszak</t>
  </si>
  <si>
    <t>A</t>
  </si>
  <si>
    <t>B</t>
  </si>
  <si>
    <t>C</t>
  </si>
  <si>
    <t>D</t>
  </si>
  <si>
    <t>E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</si>
  <si>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</si>
  <si>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</si>
  <si>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</si>
  <si>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</si>
  <si>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</si>
  <si>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</si>
  <si>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</si>
  <si>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</si>
  <si>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</si>
  <si>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08   Különféle egyéb eredményszemléletű bevételek</t>
  </si>
  <si>
    <t>III   Egyéb eredményszemléletű bevételek (=06+07+08)</t>
  </si>
  <si>
    <t>09   Anyagköltség</t>
  </si>
  <si>
    <t>10   Igénybe vett szolgáltatások értéke</t>
  </si>
  <si>
    <t>11   Eladott áruk beszerzési értéke</t>
  </si>
  <si>
    <t>12   Eladott (közvetített) szolgáltatások értéke</t>
  </si>
  <si>
    <t>IV   Anyagjellegű ráfordítások (=09+10+11+12)</t>
  </si>
  <si>
    <t>13   Bérköltség</t>
  </si>
  <si>
    <t>14   Személyi jellegű egyéb kifizetések</t>
  </si>
  <si>
    <t>15   Bérjárulékok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</si>
  <si>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</si>
  <si>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</si>
  <si>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</si>
  <si>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</si>
  <si>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16    Kapott (járó) osztalék és részesedés</t>
  </si>
  <si>
    <t>17    Kapott (járó) kamatok és kamatjellegű eredményszemléletű bevételek</t>
  </si>
  <si>
    <t>18    Pénzügyi műveletek egyéb eredményszemléletű bevételei</t>
  </si>
  <si>
    <t>18a   - ebből: árfolyamnyereség</t>
  </si>
  <si>
    <t>VIII Pénzügyi műveletek eredményszemléletű bevételei (=16+17+18)</t>
  </si>
  <si>
    <t>19   Fizetendő kamatok és kamatjellegű ráfordítások</t>
  </si>
  <si>
    <t>20   Részesedések, értékpapírok, pénzeszközök értékvesztése</t>
  </si>
  <si>
    <t>21   Pénzügyi műveletek egyéb ráfordításai</t>
  </si>
  <si>
    <t>21a  - ebből: árfolyamveszteség</t>
  </si>
  <si>
    <t>IX   Pénzügyi műveletek ráfordításai (=19+20+21)</t>
  </si>
  <si>
    <t>B)   PÉNZÜGYI MŰVELETEK EREDMÉNYE (=VIII-IX)</t>
  </si>
  <si>
    <t>C)   SZOKÁSOS EREDMÉNY (=+/-A+/-B)</t>
  </si>
  <si>
    <t>22   Felhalmozási célú támogatások eredményszemléletű bevételei</t>
  </si>
  <si>
    <t>23   Különféle rendkívüli eredményszemléletű bevételek</t>
  </si>
  <si>
    <t>X    Rendkívüli eredményszemléletű bevételek (=22+23)</t>
  </si>
  <si>
    <t>XI   Rendkívüli ráfordítások</t>
  </si>
  <si>
    <t>D)   RENDKÍVÜLI EREDMÉNY (=X-XI)</t>
  </si>
  <si>
    <t>E)   MÉRLEG SZERINTI EREDMÉNY (=+/-C+/-D)</t>
  </si>
  <si>
    <t>Forintban!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</si>
</sst>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3" fontId="0" fillId="0" borderId="0" xfId="0" applyNumberFormat="1"/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7" fillId="0" borderId="2" xfId="0" applyFont="1" applyBorder="1"/>
    <xf numFmtId="3" fontId="3" fillId="0" borderId="2" xfId="0" applyNumberFormat="1" applyFont="1" applyBorder="1"/>
    <xf numFmtId="0" fontId="4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3" fontId="2" fillId="0" borderId="2" xfId="0" applyNumberFormat="1" applyFont="1" applyBorder="1"/>
    <xf numFmtId="0" fontId="4" fillId="0" borderId="3" xfId="0" applyFont="1" applyBorder="1" applyAlignment="1">
      <alignment horizontal="center"/>
    </xf>
    <xf numFmtId="0" fontId="5" fillId="0" borderId="3" xfId="0" applyFont="1" applyBorder="1"/>
    <xf numFmtId="3" fontId="2" fillId="0" borderId="3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3" fontId="3" fillId="0" borderId="4" xfId="0" applyNumberFormat="1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view="pageLayout" zoomScaleNormal="100" zoomScaleSheetLayoutView="100" workbookViewId="0">
      <selection activeCell="B14" sqref="B14"/>
    </sheetView>
  </sheetViews>
  <sheetFormatPr defaultRowHeight="15" x14ac:dyDescent="0.25"/>
  <cols>
    <col min="1" max="1" width="6.7109375" customWidth="1"/>
    <col min="2" max="2" width="53.5703125" customWidth="1"/>
    <col min="3" max="3" width="12.5703125" customWidth="1"/>
    <col min="4" max="4" width="10.5703125" customWidth="1"/>
    <col min="5" max="5" width="11.85546875" customWidth="1"/>
  </cols>
  <sheetData>
    <row r="1" spans="1:5" x14ac:dyDescent="0.25">
      <c r="D1" s="6"/>
      <c r="E1" s="7"/>
    </row>
    <row r="2" spans="1:5" x14ac:dyDescent="0.25">
      <c r="A2" s="5" t="s">
        <v>0</v>
      </c>
      <c r="B2" s="5"/>
      <c r="C2" s="5"/>
      <c r="D2" s="5"/>
      <c r="E2" s="5"/>
    </row>
    <row r="3" spans="1:5" ht="15.75" thickBot="1" x14ac:dyDescent="0.3">
      <c r="A3" s="8" t="s">
        <v>52</v>
      </c>
      <c r="B3" s="8"/>
      <c r="C3" s="8"/>
      <c r="D3" s="8"/>
      <c r="E3" s="8"/>
    </row>
    <row r="4" spans="1:5" s="1" customFormat="1" ht="13.5" thickBot="1" x14ac:dyDescent="0.25">
      <c r="A4" s="22" t="s">
        <v>1</v>
      </c>
      <c r="B4" s="23" t="s">
        <v>2</v>
      </c>
      <c r="C4" s="24" t="s">
        <v>3</v>
      </c>
      <c r="D4" s="24" t="s">
        <v>4</v>
      </c>
      <c r="E4" s="24" t="s">
        <v>5</v>
      </c>
    </row>
    <row r="5" spans="1:5" s="1" customFormat="1" thickBot="1" x14ac:dyDescent="0.25">
      <c r="A5" s="23" t="s">
        <v>6</v>
      </c>
      <c r="B5" s="23" t="s">
        <v>7</v>
      </c>
      <c r="C5" s="25" t="s">
        <v>8</v>
      </c>
      <c r="D5" s="25" t="s">
        <v>9</v>
      </c>
      <c r="E5" s="25" t="s">
        <v>10</v>
      </c>
    </row>
    <row r="6" spans="1:5" x14ac:dyDescent="0.25">
      <c r="A6" s="19">
        <v>1</v>
      </c>
      <c r="B6" s="20" t="s">
        <v>11</v>
      </c>
      <c r="C6" s="21">
        <v>22353177</v>
      </c>
      <c r="D6" s="21">
        <v>0</v>
      </c>
      <c r="E6" s="21">
        <v>9783951</v>
      </c>
    </row>
    <row r="7" spans="1:5" x14ac:dyDescent="0.25">
      <c r="A7" s="9">
        <v>2</v>
      </c>
      <c r="B7" s="10" t="s">
        <v>12</v>
      </c>
      <c r="C7" s="11">
        <v>12657043</v>
      </c>
      <c r="D7" s="11">
        <v>0</v>
      </c>
      <c r="E7" s="11">
        <v>3823098</v>
      </c>
    </row>
    <row r="8" spans="1:5" x14ac:dyDescent="0.25">
      <c r="A8" s="9">
        <v>3</v>
      </c>
      <c r="B8" s="12" t="s">
        <v>13</v>
      </c>
      <c r="C8" s="11">
        <v>2444684</v>
      </c>
      <c r="D8" s="11">
        <v>0</v>
      </c>
      <c r="E8" s="11">
        <v>5949687</v>
      </c>
    </row>
    <row r="9" spans="1:5" s="2" customFormat="1" ht="12.75" x14ac:dyDescent="0.2">
      <c r="A9" s="13">
        <v>4</v>
      </c>
      <c r="B9" s="14" t="s">
        <v>14</v>
      </c>
      <c r="C9" s="15">
        <f>SUM(C6:C8)</f>
        <v>37454904</v>
      </c>
      <c r="D9" s="15">
        <f>SUM(D6:D8)</f>
        <v>0</v>
      </c>
      <c r="E9" s="15">
        <f>SUM(E6:E8)</f>
        <v>19556736</v>
      </c>
    </row>
    <row r="10" spans="1:5" x14ac:dyDescent="0.25">
      <c r="A10" s="9">
        <v>5</v>
      </c>
      <c r="B10" s="12" t="s">
        <v>15</v>
      </c>
      <c r="C10" s="11">
        <v>1211942</v>
      </c>
      <c r="D10" s="11">
        <v>0</v>
      </c>
      <c r="E10" s="11">
        <v>0</v>
      </c>
    </row>
    <row r="11" spans="1:5" x14ac:dyDescent="0.25">
      <c r="A11" s="9">
        <v>6</v>
      </c>
      <c r="B11" s="12" t="s">
        <v>16</v>
      </c>
      <c r="C11" s="11">
        <v>0</v>
      </c>
      <c r="D11" s="11">
        <v>0</v>
      </c>
      <c r="E11" s="11"/>
    </row>
    <row r="12" spans="1:5" s="2" customFormat="1" ht="12.75" x14ac:dyDescent="0.2">
      <c r="A12" s="13">
        <v>7</v>
      </c>
      <c r="B12" s="14" t="s">
        <v>17</v>
      </c>
      <c r="C12" s="15">
        <f>SUM(C10:C11)</f>
        <v>1211942</v>
      </c>
      <c r="D12" s="15">
        <v>0</v>
      </c>
      <c r="E12" s="15">
        <f>E10+E11</f>
        <v>0</v>
      </c>
    </row>
    <row r="13" spans="1:5" x14ac:dyDescent="0.25">
      <c r="A13" s="9">
        <v>8</v>
      </c>
      <c r="B13" s="12" t="s">
        <v>18</v>
      </c>
      <c r="C13" s="11">
        <v>82184302</v>
      </c>
      <c r="D13" s="11">
        <v>0</v>
      </c>
      <c r="E13" s="11">
        <v>83034429</v>
      </c>
    </row>
    <row r="14" spans="1:5" x14ac:dyDescent="0.25">
      <c r="A14" s="9">
        <v>9</v>
      </c>
      <c r="B14" s="12" t="s">
        <v>19</v>
      </c>
      <c r="C14" s="11">
        <v>61319010</v>
      </c>
      <c r="D14" s="11">
        <v>0</v>
      </c>
      <c r="E14" s="11">
        <v>58839975</v>
      </c>
    </row>
    <row r="15" spans="1:5" x14ac:dyDescent="0.25">
      <c r="A15" s="9">
        <v>10</v>
      </c>
      <c r="B15" s="12" t="s">
        <v>20</v>
      </c>
      <c r="C15" s="11">
        <v>2130134</v>
      </c>
      <c r="D15" s="11">
        <v>0</v>
      </c>
      <c r="E15" s="11">
        <v>22970076</v>
      </c>
    </row>
    <row r="16" spans="1:5" s="2" customFormat="1" ht="12.75" x14ac:dyDescent="0.2">
      <c r="A16" s="13">
        <v>11</v>
      </c>
      <c r="B16" s="14" t="s">
        <v>21</v>
      </c>
      <c r="C16" s="15">
        <f>SUM(C13:C15)</f>
        <v>145633446</v>
      </c>
      <c r="D16" s="15">
        <f>SUM(D13:D15)</f>
        <v>0</v>
      </c>
      <c r="E16" s="15">
        <f>SUM(E13:E15)</f>
        <v>164844480</v>
      </c>
    </row>
    <row r="17" spans="1:5" x14ac:dyDescent="0.25">
      <c r="A17" s="9">
        <v>12</v>
      </c>
      <c r="B17" s="12" t="s">
        <v>22</v>
      </c>
      <c r="C17" s="11">
        <v>12344978</v>
      </c>
      <c r="D17" s="11">
        <f>SUM(D13:D15)</f>
        <v>0</v>
      </c>
      <c r="E17" s="11">
        <v>5409108</v>
      </c>
    </row>
    <row r="18" spans="1:5" x14ac:dyDescent="0.25">
      <c r="A18" s="9">
        <v>13</v>
      </c>
      <c r="B18" s="12" t="s">
        <v>23</v>
      </c>
      <c r="C18" s="11">
        <v>18209953</v>
      </c>
      <c r="D18" s="11">
        <v>0</v>
      </c>
      <c r="E18" s="11">
        <v>22155757</v>
      </c>
    </row>
    <row r="19" spans="1:5" x14ac:dyDescent="0.25">
      <c r="A19" s="9">
        <v>14</v>
      </c>
      <c r="B19" s="12" t="s">
        <v>24</v>
      </c>
      <c r="C19" s="11">
        <v>0</v>
      </c>
      <c r="D19" s="11">
        <v>0</v>
      </c>
      <c r="E19" s="11">
        <v>0</v>
      </c>
    </row>
    <row r="20" spans="1:5" x14ac:dyDescent="0.25">
      <c r="A20" s="9">
        <v>15</v>
      </c>
      <c r="B20" s="12" t="s">
        <v>25</v>
      </c>
      <c r="C20" s="11">
        <v>1264256</v>
      </c>
      <c r="D20" s="11">
        <v>0</v>
      </c>
      <c r="E20" s="11">
        <v>2666463</v>
      </c>
    </row>
    <row r="21" spans="1:5" s="2" customFormat="1" ht="12.75" x14ac:dyDescent="0.2">
      <c r="A21" s="13">
        <v>16</v>
      </c>
      <c r="B21" s="14" t="s">
        <v>26</v>
      </c>
      <c r="C21" s="15">
        <f>SUM(C17:C20)</f>
        <v>31819187</v>
      </c>
      <c r="D21" s="15">
        <f>SUM(D17:D20)</f>
        <v>0</v>
      </c>
      <c r="E21" s="15">
        <f>SUM(E17:E20)</f>
        <v>30231328</v>
      </c>
    </row>
    <row r="22" spans="1:5" x14ac:dyDescent="0.25">
      <c r="A22" s="9">
        <v>17</v>
      </c>
      <c r="B22" s="12" t="s">
        <v>27</v>
      </c>
      <c r="C22" s="11">
        <v>40548482</v>
      </c>
      <c r="D22" s="11">
        <v>0</v>
      </c>
      <c r="E22" s="11">
        <v>32192961</v>
      </c>
    </row>
    <row r="23" spans="1:5" x14ac:dyDescent="0.25">
      <c r="A23" s="9">
        <v>18</v>
      </c>
      <c r="B23" s="12" t="s">
        <v>28</v>
      </c>
      <c r="C23" s="11">
        <v>8498570</v>
      </c>
      <c r="D23" s="11">
        <v>0</v>
      </c>
      <c r="E23" s="11">
        <v>9913936</v>
      </c>
    </row>
    <row r="24" spans="1:5" x14ac:dyDescent="0.25">
      <c r="A24" s="9">
        <v>19</v>
      </c>
      <c r="B24" s="12" t="s">
        <v>29</v>
      </c>
      <c r="C24" s="11">
        <v>9890496</v>
      </c>
      <c r="D24" s="11">
        <v>0</v>
      </c>
      <c r="E24" s="11">
        <v>7619607</v>
      </c>
    </row>
    <row r="25" spans="1:5" s="2" customFormat="1" ht="12.75" x14ac:dyDescent="0.2">
      <c r="A25" s="13">
        <v>20</v>
      </c>
      <c r="B25" s="14" t="s">
        <v>30</v>
      </c>
      <c r="C25" s="15">
        <f>SUM(C22:C24)</f>
        <v>58937548</v>
      </c>
      <c r="D25" s="15">
        <f>SUM(D22:D24)</f>
        <v>0</v>
      </c>
      <c r="E25" s="15">
        <f>SUM(E22:E24)</f>
        <v>49726504</v>
      </c>
    </row>
    <row r="26" spans="1:5" s="2" customFormat="1" ht="12.75" x14ac:dyDescent="0.2">
      <c r="A26" s="13">
        <v>21</v>
      </c>
      <c r="B26" s="14" t="s">
        <v>31</v>
      </c>
      <c r="C26" s="15">
        <v>32678968</v>
      </c>
      <c r="D26" s="15">
        <v>0</v>
      </c>
      <c r="E26" s="15">
        <v>39985589</v>
      </c>
    </row>
    <row r="27" spans="1:5" s="2" customFormat="1" ht="12.75" x14ac:dyDescent="0.2">
      <c r="A27" s="13">
        <v>22</v>
      </c>
      <c r="B27" s="14" t="s">
        <v>32</v>
      </c>
      <c r="C27" s="15">
        <v>58723164</v>
      </c>
      <c r="D27" s="15">
        <v>0</v>
      </c>
      <c r="E27" s="15">
        <v>74140661</v>
      </c>
    </row>
    <row r="28" spans="1:5" x14ac:dyDescent="0.25">
      <c r="A28" s="9">
        <v>23</v>
      </c>
      <c r="B28" s="14" t="s">
        <v>33</v>
      </c>
      <c r="C28" s="15">
        <f>C9+C12+C16-C21-C25-C26-C27</f>
        <v>2141425</v>
      </c>
      <c r="D28" s="15">
        <f t="shared" ref="D28:E28" si="0">D9+D12+D16-D21-D25-D26-D27</f>
        <v>0</v>
      </c>
      <c r="E28" s="15">
        <f t="shared" si="0"/>
        <v>-9682866</v>
      </c>
    </row>
    <row r="29" spans="1:5" s="3" customFormat="1" ht="12.75" x14ac:dyDescent="0.2">
      <c r="A29" s="9">
        <v>24</v>
      </c>
      <c r="B29" s="12" t="s">
        <v>34</v>
      </c>
      <c r="C29" s="11">
        <v>0</v>
      </c>
      <c r="D29" s="11">
        <v>0</v>
      </c>
      <c r="E29" s="11">
        <v>0</v>
      </c>
    </row>
    <row r="30" spans="1:5" s="3" customFormat="1" ht="12.75" x14ac:dyDescent="0.2">
      <c r="A30" s="9">
        <v>25</v>
      </c>
      <c r="B30" s="12" t="s">
        <v>35</v>
      </c>
      <c r="C30" s="11">
        <v>74238</v>
      </c>
      <c r="D30" s="11">
        <v>0</v>
      </c>
      <c r="E30" s="11">
        <v>17739</v>
      </c>
    </row>
    <row r="31" spans="1:5" s="3" customFormat="1" ht="12.75" x14ac:dyDescent="0.2">
      <c r="A31" s="9">
        <v>26</v>
      </c>
      <c r="B31" s="12" t="s">
        <v>36</v>
      </c>
      <c r="C31" s="11">
        <v>0</v>
      </c>
      <c r="D31" s="11">
        <v>0</v>
      </c>
      <c r="E31" s="11">
        <v>0</v>
      </c>
    </row>
    <row r="32" spans="1:5" x14ac:dyDescent="0.25">
      <c r="A32" s="9">
        <v>27</v>
      </c>
      <c r="B32" s="12" t="s">
        <v>37</v>
      </c>
      <c r="C32" s="11">
        <v>0</v>
      </c>
      <c r="D32" s="11">
        <v>0</v>
      </c>
      <c r="E32" s="11">
        <v>0</v>
      </c>
    </row>
    <row r="33" spans="1:5" s="2" customFormat="1" ht="12.75" x14ac:dyDescent="0.2">
      <c r="A33" s="13">
        <v>28</v>
      </c>
      <c r="B33" s="14" t="s">
        <v>38</v>
      </c>
      <c r="C33" s="15">
        <f>SUM(C29:C31)</f>
        <v>74238</v>
      </c>
      <c r="D33" s="15">
        <f t="shared" ref="D33:E33" si="1">SUM(D29:D31)</f>
        <v>0</v>
      </c>
      <c r="E33" s="15">
        <f t="shared" si="1"/>
        <v>17739</v>
      </c>
    </row>
    <row r="34" spans="1:5" x14ac:dyDescent="0.25">
      <c r="A34" s="9">
        <v>29</v>
      </c>
      <c r="B34" s="12" t="s">
        <v>39</v>
      </c>
      <c r="C34" s="11">
        <v>0</v>
      </c>
      <c r="D34" s="11">
        <v>0</v>
      </c>
      <c r="E34" s="11">
        <v>10</v>
      </c>
    </row>
    <row r="35" spans="1:5" x14ac:dyDescent="0.25">
      <c r="A35" s="9">
        <v>30</v>
      </c>
      <c r="B35" s="12" t="s">
        <v>40</v>
      </c>
      <c r="C35" s="11">
        <v>0</v>
      </c>
      <c r="D35" s="11">
        <v>0</v>
      </c>
      <c r="E35" s="11">
        <v>5624000</v>
      </c>
    </row>
    <row r="36" spans="1:5" x14ac:dyDescent="0.25">
      <c r="A36" s="9">
        <v>31</v>
      </c>
      <c r="B36" s="12" t="s">
        <v>41</v>
      </c>
      <c r="C36" s="11">
        <v>0</v>
      </c>
      <c r="D36" s="11">
        <v>0</v>
      </c>
      <c r="E36" s="11">
        <v>0</v>
      </c>
    </row>
    <row r="37" spans="1:5" x14ac:dyDescent="0.25">
      <c r="A37" s="9">
        <v>32</v>
      </c>
      <c r="B37" s="12" t="s">
        <v>42</v>
      </c>
      <c r="C37" s="11">
        <v>0</v>
      </c>
      <c r="D37" s="11">
        <v>0</v>
      </c>
      <c r="E37" s="11">
        <v>0</v>
      </c>
    </row>
    <row r="38" spans="1:5" s="2" customFormat="1" ht="12.75" x14ac:dyDescent="0.2">
      <c r="A38" s="13">
        <v>33</v>
      </c>
      <c r="B38" s="14" t="s">
        <v>43</v>
      </c>
      <c r="C38" s="15">
        <v>10</v>
      </c>
      <c r="D38" s="15">
        <f t="shared" ref="D38" si="2">SUM(D34:D36)</f>
        <v>0</v>
      </c>
      <c r="E38" s="15">
        <v>5624000</v>
      </c>
    </row>
    <row r="39" spans="1:5" s="2" customFormat="1" ht="12.75" x14ac:dyDescent="0.2">
      <c r="A39" s="13">
        <v>34</v>
      </c>
      <c r="B39" s="14" t="s">
        <v>44</v>
      </c>
      <c r="C39" s="15">
        <f>C33-C38</f>
        <v>74228</v>
      </c>
      <c r="D39" s="15">
        <f t="shared" ref="D39:E39" si="3">D33-D38</f>
        <v>0</v>
      </c>
      <c r="E39" s="15">
        <f t="shared" si="3"/>
        <v>-5606261</v>
      </c>
    </row>
    <row r="40" spans="1:5" s="2" customFormat="1" ht="12.75" x14ac:dyDescent="0.2">
      <c r="A40" s="13">
        <v>35</v>
      </c>
      <c r="B40" s="14" t="s">
        <v>45</v>
      </c>
      <c r="C40" s="15">
        <f>C28+C39</f>
        <v>2215653</v>
      </c>
      <c r="D40" s="15">
        <f t="shared" ref="D40:E40" si="4">D28+D39</f>
        <v>0</v>
      </c>
      <c r="E40" s="15">
        <f t="shared" si="4"/>
        <v>-15289127</v>
      </c>
    </row>
    <row r="41" spans="1:5" x14ac:dyDescent="0.25">
      <c r="A41" s="9">
        <v>36</v>
      </c>
      <c r="B41" s="12" t="s">
        <v>46</v>
      </c>
      <c r="C41" s="11">
        <v>0</v>
      </c>
      <c r="D41" s="11">
        <v>0</v>
      </c>
      <c r="E41" s="11">
        <v>0</v>
      </c>
    </row>
    <row r="42" spans="1:5" x14ac:dyDescent="0.25">
      <c r="A42" s="9">
        <v>37</v>
      </c>
      <c r="B42" s="12" t="s">
        <v>47</v>
      </c>
      <c r="C42" s="11">
        <v>0</v>
      </c>
      <c r="D42" s="11">
        <v>0</v>
      </c>
      <c r="E42" s="11">
        <v>0</v>
      </c>
    </row>
    <row r="43" spans="1:5" s="2" customFormat="1" ht="12.75" x14ac:dyDescent="0.2">
      <c r="A43" s="13">
        <v>38</v>
      </c>
      <c r="B43" s="14" t="s">
        <v>48</v>
      </c>
      <c r="C43" s="15">
        <f>SUM(C41:C42)</f>
        <v>0</v>
      </c>
      <c r="D43" s="15">
        <f t="shared" ref="D43:E43" si="5">SUM(D41:D42)</f>
        <v>0</v>
      </c>
      <c r="E43" s="15">
        <f t="shared" si="5"/>
        <v>0</v>
      </c>
    </row>
    <row r="44" spans="1:5" x14ac:dyDescent="0.25">
      <c r="A44" s="9">
        <v>39</v>
      </c>
      <c r="B44" s="14" t="s">
        <v>49</v>
      </c>
      <c r="C44" s="15">
        <v>0</v>
      </c>
      <c r="D44" s="15">
        <v>0</v>
      </c>
      <c r="E44" s="15">
        <v>0</v>
      </c>
    </row>
    <row r="45" spans="1:5" x14ac:dyDescent="0.25">
      <c r="A45" s="9">
        <v>40</v>
      </c>
      <c r="B45" s="14" t="s">
        <v>50</v>
      </c>
      <c r="C45" s="15">
        <f>C43-C44</f>
        <v>0</v>
      </c>
      <c r="D45" s="15">
        <f t="shared" ref="D45:E45" si="6">D43-D44</f>
        <v>0</v>
      </c>
      <c r="E45" s="15">
        <f t="shared" si="6"/>
        <v>0</v>
      </c>
    </row>
    <row r="46" spans="1:5" ht="15.75" thickBot="1" x14ac:dyDescent="0.3">
      <c r="A46" s="16">
        <v>41</v>
      </c>
      <c r="B46" s="17" t="s">
        <v>51</v>
      </c>
      <c r="C46" s="18">
        <f>C40+C45</f>
        <v>2215653</v>
      </c>
      <c r="D46" s="18">
        <f t="shared" ref="D46:E46" si="7">D40+D45</f>
        <v>0</v>
      </c>
      <c r="E46" s="18">
        <f t="shared" si="7"/>
        <v>-15289127</v>
      </c>
    </row>
    <row r="47" spans="1:5" x14ac:dyDescent="0.25">
      <c r="C47" s="4"/>
      <c r="D47" s="4"/>
      <c r="E47" s="4"/>
    </row>
  </sheetData>
  <mergeCells count="3">
    <mergeCell ref="A2:E2"/>
    <mergeCell ref="A3:E3"/>
    <mergeCell ref="D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&amp;L&amp;"Times New Roman,Félkövér"&amp;14Regöly Község Önkormányzata&amp;R&amp;"Times New Roman,Félkövér"7.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7.sz.mell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ASP_2</cp:lastModifiedBy>
  <cp:lastPrinted>2018-06-01T09:10:05Z</cp:lastPrinted>
  <dcterms:created xsi:type="dcterms:W3CDTF">2015-05-21T08:25:46Z</dcterms:created>
  <dcterms:modified xsi:type="dcterms:W3CDTF">2018-06-01T09:10:48Z</dcterms:modified>
</cp:coreProperties>
</file>