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506\Desktop\MIKI\Rendeletek\KÖltségvetés\Perenye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D57" i="1"/>
  <c r="D64" i="1" s="1"/>
  <c r="C57" i="1"/>
  <c r="C64" i="1" s="1"/>
  <c r="B57" i="1"/>
  <c r="B64" i="1" s="1"/>
  <c r="E56" i="1"/>
  <c r="E55" i="1"/>
  <c r="E54" i="1"/>
  <c r="E53" i="1"/>
  <c r="E52" i="1"/>
  <c r="E51" i="1"/>
  <c r="E50" i="1"/>
  <c r="E57" i="1" s="1"/>
  <c r="E64" i="1" s="1"/>
  <c r="E48" i="1"/>
  <c r="E47" i="1"/>
  <c r="D44" i="1"/>
  <c r="D49" i="1" s="1"/>
  <c r="D65" i="1" s="1"/>
  <c r="C44" i="1"/>
  <c r="C45" i="1" s="1"/>
  <c r="E45" i="1" s="1"/>
  <c r="B44" i="1"/>
  <c r="B49" i="1" s="1"/>
  <c r="B65" i="1" s="1"/>
  <c r="E43" i="1"/>
  <c r="E42" i="1"/>
  <c r="E41" i="1"/>
  <c r="E40" i="1"/>
  <c r="E39" i="1"/>
  <c r="E38" i="1"/>
  <c r="E37" i="1"/>
  <c r="E36" i="1"/>
  <c r="E35" i="1"/>
  <c r="E44" i="1" s="1"/>
  <c r="E49" i="1" s="1"/>
  <c r="E65" i="1" s="1"/>
  <c r="E34" i="1"/>
  <c r="C31" i="1"/>
  <c r="B31" i="1"/>
  <c r="E31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D32" i="1" s="1"/>
  <c r="C17" i="1"/>
  <c r="C32" i="1" s="1"/>
  <c r="B17" i="1"/>
  <c r="B32" i="1" s="1"/>
  <c r="E16" i="1"/>
  <c r="E15" i="1"/>
  <c r="E14" i="1"/>
  <c r="E13" i="1"/>
  <c r="E12" i="1"/>
  <c r="E11" i="1"/>
  <c r="E10" i="1"/>
  <c r="E9" i="1"/>
  <c r="E8" i="1"/>
  <c r="E7" i="1"/>
  <c r="E6" i="1"/>
  <c r="E5" i="1"/>
  <c r="E17" i="1" l="1"/>
  <c r="E32" i="1" s="1"/>
  <c r="C49" i="1"/>
  <c r="C65" i="1" s="1"/>
  <c r="B58" i="1"/>
  <c r="B46" i="1"/>
  <c r="E46" i="1" s="1"/>
  <c r="C58" i="1"/>
  <c r="E58" i="1" l="1"/>
</calcChain>
</file>

<file path=xl/sharedStrings.xml><?xml version="1.0" encoding="utf-8"?>
<sst xmlns="http://schemas.openxmlformats.org/spreadsheetml/2006/main" count="69" uniqueCount="68">
  <si>
    <t>1. melléklet az  1/2017.(II. 15.) önkormányzati rendelethez</t>
  </si>
  <si>
    <t>Perenye község Önkormányzata</t>
  </si>
  <si>
    <t>2017. évi költségvetéshez</t>
  </si>
  <si>
    <t>ezer Forintban</t>
  </si>
  <si>
    <t>megnevezés</t>
  </si>
  <si>
    <t>Kötelező feladatok</t>
  </si>
  <si>
    <t>Önként vállalt felad.</t>
  </si>
  <si>
    <t>Állami felad.</t>
  </si>
  <si>
    <t>Összesen</t>
  </si>
  <si>
    <t>Személyi juttatások</t>
  </si>
  <si>
    <t>Munkaadókat terhelő járulékok és szoc.hjár</t>
  </si>
  <si>
    <t>Dologi kiadások</t>
  </si>
  <si>
    <t>Ellátottak pénzbeli juttatása</t>
  </si>
  <si>
    <t>Egyéb működési célú kiadások</t>
  </si>
  <si>
    <t>*   - a helyi önk.által lakosságnak jutt.szociális ellátások</t>
  </si>
  <si>
    <t>*   - a működési célú átadott pénzeszköz</t>
  </si>
  <si>
    <t>*   - támogatásértékű működési kiadások</t>
  </si>
  <si>
    <t>*   - előző évi műk.célú ei maradvány átadás</t>
  </si>
  <si>
    <t>Irányító szerv alá tartozó költségvetési szervnek foly.műk.c.táms</t>
  </si>
  <si>
    <t>Általános tartalék</t>
  </si>
  <si>
    <t>ÁHB megelőlegezés</t>
  </si>
  <si>
    <t>MŰKÖDÉSI KÖLTSÉGVETÉS ÖSSZESEN</t>
  </si>
  <si>
    <t>Beruházások</t>
  </si>
  <si>
    <t>Felújítások</t>
  </si>
  <si>
    <t>Egyéb felhalmozási kiadások</t>
  </si>
  <si>
    <t>*  - az EU forrásból finanszírozott programok</t>
  </si>
  <si>
    <t>*  - felhalmozási célú átadott pénzeszköz</t>
  </si>
  <si>
    <t>*  - támogatásértékű felhalm kiadás</t>
  </si>
  <si>
    <t>*  - előző évi felhalm ei. Maradvány</t>
  </si>
  <si>
    <t>Általános tartalék felhalmozási célra</t>
  </si>
  <si>
    <t>Céltartalék felhalmozási célra</t>
  </si>
  <si>
    <t>Irányító szerv alá tartozó költségvetési szervnek foly.felha.c.tám</t>
  </si>
  <si>
    <t>Kölcsönök nyújtása felhalmozási céllal</t>
  </si>
  <si>
    <t>Kölcsönök törlesztése felhalmozási céllal</t>
  </si>
  <si>
    <t>Hitel törlesztése felhalmozási célra</t>
  </si>
  <si>
    <t>FELHALMOZÁSI KÖLTSÉGVETÉS ÖSSZESEN</t>
  </si>
  <si>
    <t>KIADÁSOK MINDÖSSZESEN</t>
  </si>
  <si>
    <t>Önkormányzat költségvetési tám</t>
  </si>
  <si>
    <t>Intézményi működési bevételek</t>
  </si>
  <si>
    <t>Működési célú támogatás áll.házt. Belülről</t>
  </si>
  <si>
    <t>Működési célú átvett pénzeszköz</t>
  </si>
  <si>
    <t>Helyi adó bevétel</t>
  </si>
  <si>
    <t>Illetékek</t>
  </si>
  <si>
    <t>Pótlékok, bírságok</t>
  </si>
  <si>
    <t>Átengedett központi adók</t>
  </si>
  <si>
    <t>Helyi önk. Ált.működéséhez és egyéb költségvetési támogatások</t>
  </si>
  <si>
    <t>Kapott kamatok működési célú</t>
  </si>
  <si>
    <t>Működési célú költségvetési bevételek</t>
  </si>
  <si>
    <t>Működési célú hiány</t>
  </si>
  <si>
    <t>Működési célú többlet</t>
  </si>
  <si>
    <t>Irányító szervtől kapott működési célú tám</t>
  </si>
  <si>
    <t>Előző évi pénzmaradvány igénybevétel műk.cél</t>
  </si>
  <si>
    <t>Felhalmozási célú tám. Áll.belülről</t>
  </si>
  <si>
    <t>Felhalmozási célú átvett pénzeszköz</t>
  </si>
  <si>
    <t>Felhalmozási bevétel</t>
  </si>
  <si>
    <t>EU forrásból finanszírozott program,projekt</t>
  </si>
  <si>
    <t>Központi ktgvetésből származó felhalm.célú ktgvetési támogatás</t>
  </si>
  <si>
    <t>Nemzeti vagyonnal kapcsolatos bevételek</t>
  </si>
  <si>
    <t>Kapott kamatok felhalmozási célra</t>
  </si>
  <si>
    <t>Felhalmozási célú költségvetési bevételek össz.</t>
  </si>
  <si>
    <t>Felhalmozási célú hiány</t>
  </si>
  <si>
    <t>Felhalmozási célú többlet</t>
  </si>
  <si>
    <t>Irányító szervtől kapott felhalmozási célú tám</t>
  </si>
  <si>
    <t>Előző évi pénzmaradvány igénybevétel felhalm.cél</t>
  </si>
  <si>
    <t>Kölcsön felvétele felhalm. Célra</t>
  </si>
  <si>
    <t>Hitel felvétele felhalm.célra</t>
  </si>
  <si>
    <t>FELHALMOZÁSI KÖLTSÉGVETÉS ÖSSZ.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</si>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</sst>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shrinkToFit="1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0" fillId="0" borderId="4" xfId="0" applyBorder="1" applyAlignment="1">
      <alignment shrinkToFit="1"/>
    </xf>
    <xf numFmtId="3" fontId="0" fillId="0" borderId="5" xfId="0" applyNumberFormat="1" applyBorder="1"/>
    <xf numFmtId="3" fontId="0" fillId="0" borderId="6" xfId="0" applyNumberFormat="1" applyBorder="1"/>
    <xf numFmtId="0" fontId="0" fillId="2" borderId="4" xfId="0" applyFill="1" applyBorder="1" applyAlignment="1">
      <alignment shrinkToFit="1"/>
    </xf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0" fontId="3" fillId="3" borderId="7" xfId="0" applyFont="1" applyFill="1" applyBorder="1" applyAlignment="1">
      <alignment shrinkToFit="1"/>
    </xf>
    <xf numFmtId="3" fontId="3" fillId="3" borderId="8" xfId="0" applyNumberFormat="1" applyFont="1" applyFill="1" applyBorder="1"/>
    <xf numFmtId="0" fontId="2" fillId="0" borderId="9" xfId="0" applyFont="1" applyBorder="1" applyAlignment="1">
      <alignment horizontal="left" shrinkToFit="1"/>
    </xf>
    <xf numFmtId="3" fontId="0" fillId="0" borderId="10" xfId="0" applyNumberFormat="1" applyBorder="1"/>
    <xf numFmtId="3" fontId="0" fillId="0" borderId="11" xfId="0" applyNumberFormat="1" applyBorder="1"/>
    <xf numFmtId="0" fontId="0" fillId="0" borderId="1" xfId="0" applyBorder="1" applyAlignment="1">
      <alignment shrinkToFi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3" borderId="1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sqref="A1:XFD1048576"/>
    </sheetView>
  </sheetViews>
  <sheetFormatPr defaultRowHeight="15" x14ac:dyDescent="0.25"/>
  <cols>
    <col min="1" max="1" width="37.42578125" customWidth="1"/>
    <col min="2" max="2" width="18.7109375" customWidth="1"/>
    <col min="3" max="3" width="20" customWidth="1"/>
    <col min="4" max="4" width="12.85546875" customWidth="1"/>
    <col min="5" max="5" width="14" customWidth="1"/>
  </cols>
  <sheetData>
    <row r="1" spans="1:5" ht="15.75" x14ac:dyDescent="0.25">
      <c r="A1" s="1" t="s">
        <v>0</v>
      </c>
    </row>
    <row r="2" spans="1:5" x14ac:dyDescent="0.25">
      <c r="A2" s="2" t="s">
        <v>1</v>
      </c>
      <c r="B2" s="2" t="s">
        <v>2</v>
      </c>
    </row>
    <row r="3" spans="1:5" ht="15.75" thickBot="1" x14ac:dyDescent="0.3">
      <c r="E3" t="s">
        <v>3</v>
      </c>
    </row>
    <row r="4" spans="1:5" s="6" customFormat="1" ht="12.95" customHeight="1" thickTop="1" x14ac:dyDescent="0.2">
      <c r="A4" s="3" t="s">
        <v>4</v>
      </c>
      <c r="B4" s="4" t="s">
        <v>5</v>
      </c>
      <c r="C4" s="4" t="s">
        <v>6</v>
      </c>
      <c r="D4" s="4" t="s">
        <v>7</v>
      </c>
      <c r="E4" s="5" t="s">
        <v>8</v>
      </c>
    </row>
    <row r="5" spans="1:5" ht="12.95" customHeight="1" x14ac:dyDescent="0.25">
      <c r="A5" s="7" t="s">
        <v>9</v>
      </c>
      <c r="B5" s="8">
        <v>7164</v>
      </c>
      <c r="C5" s="8">
        <v>0</v>
      </c>
      <c r="D5" s="8"/>
      <c r="E5" s="9">
        <f t="shared" ref="E5:E31" si="0">B5+C5+D5</f>
        <v>7164</v>
      </c>
    </row>
    <row r="6" spans="1:5" ht="12.95" customHeight="1" x14ac:dyDescent="0.25">
      <c r="A6" s="7" t="s">
        <v>10</v>
      </c>
      <c r="B6" s="8">
        <v>1579</v>
      </c>
      <c r="C6" s="8">
        <v>0</v>
      </c>
      <c r="D6" s="8"/>
      <c r="E6" s="9">
        <f t="shared" si="0"/>
        <v>1579</v>
      </c>
    </row>
    <row r="7" spans="1:5" ht="12.95" customHeight="1" x14ac:dyDescent="0.25">
      <c r="A7" s="7" t="s">
        <v>11</v>
      </c>
      <c r="B7" s="8">
        <v>13697</v>
      </c>
      <c r="C7" s="8">
        <v>0</v>
      </c>
      <c r="D7" s="8"/>
      <c r="E7" s="9">
        <f t="shared" si="0"/>
        <v>13697</v>
      </c>
    </row>
    <row r="8" spans="1:5" ht="12.95" customHeight="1" x14ac:dyDescent="0.25">
      <c r="A8" s="7" t="s">
        <v>12</v>
      </c>
      <c r="B8" s="8">
        <v>4068</v>
      </c>
      <c r="C8" s="8">
        <v>0</v>
      </c>
      <c r="D8" s="8"/>
      <c r="E8" s="9">
        <f t="shared" si="0"/>
        <v>4068</v>
      </c>
    </row>
    <row r="9" spans="1:5" ht="12.95" customHeight="1" x14ac:dyDescent="0.25">
      <c r="A9" s="7" t="s">
        <v>13</v>
      </c>
      <c r="B9" s="8">
        <v>1862</v>
      </c>
      <c r="C9" s="8">
        <v>65</v>
      </c>
      <c r="D9" s="8"/>
      <c r="E9" s="9">
        <f t="shared" si="0"/>
        <v>1927</v>
      </c>
    </row>
    <row r="10" spans="1:5" ht="12.95" customHeight="1" x14ac:dyDescent="0.25">
      <c r="A10" s="10" t="s">
        <v>14</v>
      </c>
      <c r="B10" s="11"/>
      <c r="C10" s="11"/>
      <c r="D10" s="11"/>
      <c r="E10" s="12">
        <f t="shared" si="0"/>
        <v>0</v>
      </c>
    </row>
    <row r="11" spans="1:5" ht="12.95" customHeight="1" x14ac:dyDescent="0.25">
      <c r="A11" s="10" t="s">
        <v>15</v>
      </c>
      <c r="B11" s="11">
        <v>0</v>
      </c>
      <c r="C11" s="11">
        <v>65</v>
      </c>
      <c r="D11" s="11"/>
      <c r="E11" s="12">
        <f t="shared" si="0"/>
        <v>65</v>
      </c>
    </row>
    <row r="12" spans="1:5" ht="12.95" customHeight="1" x14ac:dyDescent="0.25">
      <c r="A12" s="10" t="s">
        <v>16</v>
      </c>
      <c r="B12" s="11">
        <v>1862</v>
      </c>
      <c r="C12" s="11">
        <v>0</v>
      </c>
      <c r="D12" s="11"/>
      <c r="E12" s="12">
        <f t="shared" si="0"/>
        <v>1862</v>
      </c>
    </row>
    <row r="13" spans="1:5" ht="12.95" customHeight="1" x14ac:dyDescent="0.25">
      <c r="A13" s="10" t="s">
        <v>17</v>
      </c>
      <c r="B13" s="11"/>
      <c r="C13" s="11"/>
      <c r="D13" s="11"/>
      <c r="E13" s="12">
        <f t="shared" si="0"/>
        <v>0</v>
      </c>
    </row>
    <row r="14" spans="1:5" ht="12.95" customHeight="1" x14ac:dyDescent="0.25">
      <c r="A14" s="7" t="s">
        <v>18</v>
      </c>
      <c r="B14" s="8">
        <v>18490</v>
      </c>
      <c r="C14" s="8"/>
      <c r="D14" s="8"/>
      <c r="E14" s="9">
        <f t="shared" si="0"/>
        <v>18490</v>
      </c>
    </row>
    <row r="15" spans="1:5" ht="12.95" customHeight="1" x14ac:dyDescent="0.25">
      <c r="A15" s="7" t="s">
        <v>19</v>
      </c>
      <c r="B15" s="8">
        <v>13933</v>
      </c>
      <c r="C15" s="8">
        <v>0</v>
      </c>
      <c r="D15" s="8"/>
      <c r="E15" s="9">
        <f t="shared" si="0"/>
        <v>13933</v>
      </c>
    </row>
    <row r="16" spans="1:5" ht="12.95" customHeight="1" x14ac:dyDescent="0.25">
      <c r="A16" s="7" t="s">
        <v>20</v>
      </c>
      <c r="B16" s="8">
        <v>1369</v>
      </c>
      <c r="C16" s="8"/>
      <c r="D16" s="8"/>
      <c r="E16" s="9">
        <f t="shared" si="0"/>
        <v>1369</v>
      </c>
    </row>
    <row r="17" spans="1:5" ht="12.95" customHeight="1" x14ac:dyDescent="0.25">
      <c r="A17" s="13" t="s">
        <v>21</v>
      </c>
      <c r="B17" s="14">
        <f>B5+B6+B7+B8+B9+B14+B15+B16</f>
        <v>62162</v>
      </c>
      <c r="C17" s="14">
        <f>C5+C6+C7+C8+C9+C15+C16</f>
        <v>65</v>
      </c>
      <c r="D17" s="14">
        <f>SUM(D5:D16)</f>
        <v>0</v>
      </c>
      <c r="E17" s="15">
        <f t="shared" si="0"/>
        <v>62227</v>
      </c>
    </row>
    <row r="18" spans="1:5" ht="12.95" customHeight="1" x14ac:dyDescent="0.25">
      <c r="A18" s="7" t="s">
        <v>22</v>
      </c>
      <c r="B18" s="8">
        <v>0</v>
      </c>
      <c r="C18" s="8">
        <v>0</v>
      </c>
      <c r="D18" s="8"/>
      <c r="E18" s="9">
        <f t="shared" si="0"/>
        <v>0</v>
      </c>
    </row>
    <row r="19" spans="1:5" ht="12.95" customHeight="1" x14ac:dyDescent="0.25">
      <c r="A19" s="7" t="s">
        <v>23</v>
      </c>
      <c r="B19" s="8">
        <v>10000</v>
      </c>
      <c r="C19" s="8"/>
      <c r="D19" s="8"/>
      <c r="E19" s="9">
        <f t="shared" si="0"/>
        <v>10000</v>
      </c>
    </row>
    <row r="20" spans="1:5" ht="12.95" customHeight="1" x14ac:dyDescent="0.25">
      <c r="A20" s="7" t="s">
        <v>24</v>
      </c>
      <c r="B20" s="8"/>
      <c r="C20" s="8">
        <v>0</v>
      </c>
      <c r="D20" s="8"/>
      <c r="E20" s="9">
        <f t="shared" si="0"/>
        <v>0</v>
      </c>
    </row>
    <row r="21" spans="1:5" ht="12.95" customHeight="1" x14ac:dyDescent="0.25">
      <c r="A21" s="10" t="s">
        <v>25</v>
      </c>
      <c r="B21" s="11"/>
      <c r="C21" s="11"/>
      <c r="D21" s="11"/>
      <c r="E21" s="12">
        <f t="shared" si="0"/>
        <v>0</v>
      </c>
    </row>
    <row r="22" spans="1:5" ht="12.95" customHeight="1" x14ac:dyDescent="0.25">
      <c r="A22" s="10" t="s">
        <v>26</v>
      </c>
      <c r="B22" s="11"/>
      <c r="C22" s="11"/>
      <c r="D22" s="11"/>
      <c r="E22" s="12">
        <f t="shared" si="0"/>
        <v>0</v>
      </c>
    </row>
    <row r="23" spans="1:5" ht="12.95" customHeight="1" x14ac:dyDescent="0.25">
      <c r="A23" s="10" t="s">
        <v>27</v>
      </c>
      <c r="B23" s="11">
        <v>0</v>
      </c>
      <c r="C23" s="11">
        <v>0</v>
      </c>
      <c r="D23" s="11"/>
      <c r="E23" s="12">
        <f t="shared" si="0"/>
        <v>0</v>
      </c>
    </row>
    <row r="24" spans="1:5" ht="12.95" customHeight="1" x14ac:dyDescent="0.25">
      <c r="A24" s="10" t="s">
        <v>28</v>
      </c>
      <c r="B24" s="11"/>
      <c r="C24" s="11"/>
      <c r="D24" s="11"/>
      <c r="E24" s="12">
        <f t="shared" si="0"/>
        <v>0</v>
      </c>
    </row>
    <row r="25" spans="1:5" ht="12.95" customHeight="1" x14ac:dyDescent="0.25">
      <c r="A25" s="7" t="s">
        <v>29</v>
      </c>
      <c r="B25" s="8"/>
      <c r="C25" s="8"/>
      <c r="D25" s="8"/>
      <c r="E25" s="9">
        <f t="shared" si="0"/>
        <v>0</v>
      </c>
    </row>
    <row r="26" spans="1:5" ht="12.95" customHeight="1" x14ac:dyDescent="0.25">
      <c r="A26" s="7" t="s">
        <v>30</v>
      </c>
      <c r="B26" s="8"/>
      <c r="C26" s="8"/>
      <c r="D26" s="8"/>
      <c r="E26" s="9">
        <f t="shared" si="0"/>
        <v>0</v>
      </c>
    </row>
    <row r="27" spans="1:5" ht="12.95" customHeight="1" x14ac:dyDescent="0.25">
      <c r="A27" s="7" t="s">
        <v>31</v>
      </c>
      <c r="B27" s="8"/>
      <c r="C27" s="8"/>
      <c r="D27" s="8"/>
      <c r="E27" s="9">
        <f t="shared" si="0"/>
        <v>0</v>
      </c>
    </row>
    <row r="28" spans="1:5" ht="12.95" customHeight="1" x14ac:dyDescent="0.25">
      <c r="A28" s="7" t="s">
        <v>32</v>
      </c>
      <c r="B28" s="8"/>
      <c r="C28" s="8"/>
      <c r="D28" s="8"/>
      <c r="E28" s="9">
        <f t="shared" si="0"/>
        <v>0</v>
      </c>
    </row>
    <row r="29" spans="1:5" ht="12.95" customHeight="1" x14ac:dyDescent="0.25">
      <c r="A29" s="7" t="s">
        <v>33</v>
      </c>
      <c r="B29" s="8"/>
      <c r="C29" s="8"/>
      <c r="D29" s="8"/>
      <c r="E29" s="9">
        <f t="shared" si="0"/>
        <v>0</v>
      </c>
    </row>
    <row r="30" spans="1:5" ht="12.95" customHeight="1" x14ac:dyDescent="0.25">
      <c r="A30" s="7" t="s">
        <v>34</v>
      </c>
      <c r="B30" s="8"/>
      <c r="C30" s="8"/>
      <c r="D30" s="8"/>
      <c r="E30" s="9">
        <f t="shared" si="0"/>
        <v>0</v>
      </c>
    </row>
    <row r="31" spans="1:5" ht="12.95" customHeight="1" x14ac:dyDescent="0.25">
      <c r="A31" s="13" t="s">
        <v>35</v>
      </c>
      <c r="B31" s="14">
        <f>SUM(B18:B30)</f>
        <v>10000</v>
      </c>
      <c r="C31" s="14">
        <f>C18+C19+C20+C27+C26+C25+C28+C29+C30</f>
        <v>0</v>
      </c>
      <c r="D31" s="14"/>
      <c r="E31" s="15">
        <f t="shared" si="0"/>
        <v>10000</v>
      </c>
    </row>
    <row r="32" spans="1:5" ht="12.95" customHeight="1" thickBot="1" x14ac:dyDescent="0.3">
      <c r="A32" s="16" t="s">
        <v>36</v>
      </c>
      <c r="B32" s="17">
        <f>B17+B31</f>
        <v>72162</v>
      </c>
      <c r="C32" s="17">
        <f>C17+C31</f>
        <v>65</v>
      </c>
      <c r="D32" s="17">
        <f>D17+D31</f>
        <v>0</v>
      </c>
      <c r="E32" s="17">
        <f>E17+E31</f>
        <v>72227</v>
      </c>
    </row>
    <row r="33" spans="1:5" ht="12.95" customHeight="1" thickTop="1" thickBot="1" x14ac:dyDescent="0.3">
      <c r="A33" s="18"/>
      <c r="B33" s="19"/>
      <c r="C33" s="19"/>
      <c r="D33" s="19"/>
      <c r="E33" s="20"/>
    </row>
    <row r="34" spans="1:5" ht="12.95" customHeight="1" thickTop="1" x14ac:dyDescent="0.25">
      <c r="A34" s="21" t="s">
        <v>37</v>
      </c>
      <c r="B34" s="22">
        <v>39366</v>
      </c>
      <c r="C34" s="22"/>
      <c r="D34" s="22"/>
      <c r="E34" s="23">
        <f t="shared" ref="E34:E43" si="1">B34+C34+D34</f>
        <v>39366</v>
      </c>
    </row>
    <row r="35" spans="1:5" ht="12.95" customHeight="1" x14ac:dyDescent="0.25">
      <c r="A35" s="10" t="s">
        <v>38</v>
      </c>
      <c r="B35" s="8">
        <v>803</v>
      </c>
      <c r="C35" s="8">
        <v>398</v>
      </c>
      <c r="D35" s="8"/>
      <c r="E35" s="9">
        <f t="shared" si="1"/>
        <v>1201</v>
      </c>
    </row>
    <row r="36" spans="1:5" ht="12.95" customHeight="1" x14ac:dyDescent="0.25">
      <c r="A36" s="10" t="s">
        <v>39</v>
      </c>
      <c r="B36" s="8">
        <v>0</v>
      </c>
      <c r="C36" s="8"/>
      <c r="D36" s="8"/>
      <c r="E36" s="9">
        <f t="shared" si="1"/>
        <v>0</v>
      </c>
    </row>
    <row r="37" spans="1:5" ht="12.95" customHeight="1" x14ac:dyDescent="0.25">
      <c r="A37" s="10" t="s">
        <v>40</v>
      </c>
      <c r="B37" s="8">
        <v>0</v>
      </c>
      <c r="C37" s="8"/>
      <c r="D37" s="8"/>
      <c r="E37" s="9">
        <f t="shared" si="1"/>
        <v>0</v>
      </c>
    </row>
    <row r="38" spans="1:5" ht="12.95" customHeight="1" x14ac:dyDescent="0.25">
      <c r="A38" s="10" t="s">
        <v>41</v>
      </c>
      <c r="B38" s="8">
        <v>8200</v>
      </c>
      <c r="C38" s="8"/>
      <c r="D38" s="8"/>
      <c r="E38" s="9">
        <f t="shared" si="1"/>
        <v>8200</v>
      </c>
    </row>
    <row r="39" spans="1:5" ht="12.95" customHeight="1" x14ac:dyDescent="0.25">
      <c r="A39" s="10" t="s">
        <v>42</v>
      </c>
      <c r="B39" s="8"/>
      <c r="C39" s="8"/>
      <c r="D39" s="8"/>
      <c r="E39" s="9">
        <f t="shared" si="1"/>
        <v>0</v>
      </c>
    </row>
    <row r="40" spans="1:5" ht="12.95" customHeight="1" x14ac:dyDescent="0.25">
      <c r="A40" s="10" t="s">
        <v>43</v>
      </c>
      <c r="B40" s="8"/>
      <c r="C40" s="8"/>
      <c r="D40" s="8"/>
      <c r="E40" s="9">
        <f t="shared" si="1"/>
        <v>0</v>
      </c>
    </row>
    <row r="41" spans="1:5" ht="12.95" customHeight="1" x14ac:dyDescent="0.25">
      <c r="A41" s="10" t="s">
        <v>44</v>
      </c>
      <c r="B41" s="8">
        <v>0</v>
      </c>
      <c r="C41" s="8"/>
      <c r="D41" s="8"/>
      <c r="E41" s="9">
        <f t="shared" si="1"/>
        <v>0</v>
      </c>
    </row>
    <row r="42" spans="1:5" ht="12.95" customHeight="1" x14ac:dyDescent="0.25">
      <c r="A42" s="10" t="s">
        <v>45</v>
      </c>
      <c r="B42" s="8"/>
      <c r="C42" s="8"/>
      <c r="D42" s="8"/>
      <c r="E42" s="9">
        <f t="shared" si="1"/>
        <v>0</v>
      </c>
    </row>
    <row r="43" spans="1:5" ht="12.95" customHeight="1" x14ac:dyDescent="0.25">
      <c r="A43" s="10" t="s">
        <v>46</v>
      </c>
      <c r="B43" s="11"/>
      <c r="C43" s="11"/>
      <c r="D43" s="11"/>
      <c r="E43" s="12">
        <f t="shared" si="1"/>
        <v>0</v>
      </c>
    </row>
    <row r="44" spans="1:5" ht="12.95" customHeight="1" x14ac:dyDescent="0.25">
      <c r="A44" s="7" t="s">
        <v>47</v>
      </c>
      <c r="B44" s="8">
        <f>SUM(B34:B43)</f>
        <v>48369</v>
      </c>
      <c r="C44" s="8">
        <f>SUM(C34:C43)</f>
        <v>398</v>
      </c>
      <c r="D44" s="8">
        <f>SUM(D34:D43)</f>
        <v>0</v>
      </c>
      <c r="E44" s="9">
        <f>SUM(E34:E43)</f>
        <v>48767</v>
      </c>
    </row>
    <row r="45" spans="1:5" ht="12.95" customHeight="1" x14ac:dyDescent="0.25">
      <c r="A45" s="7" t="s">
        <v>48</v>
      </c>
      <c r="B45" s="8"/>
      <c r="C45" s="8">
        <f>C44-C31</f>
        <v>398</v>
      </c>
      <c r="D45" s="8"/>
      <c r="E45" s="9">
        <f>B45+C45+D45</f>
        <v>398</v>
      </c>
    </row>
    <row r="46" spans="1:5" ht="12.95" customHeight="1" x14ac:dyDescent="0.25">
      <c r="A46" s="7" t="s">
        <v>49</v>
      </c>
      <c r="B46" s="8">
        <f>B44-B17</f>
        <v>-13793</v>
      </c>
      <c r="C46" s="8"/>
      <c r="D46" s="8"/>
      <c r="E46" s="9">
        <f>B46+C46+D46</f>
        <v>-13793</v>
      </c>
    </row>
    <row r="47" spans="1:5" ht="12.95" customHeight="1" x14ac:dyDescent="0.25">
      <c r="A47" s="10" t="s">
        <v>50</v>
      </c>
      <c r="B47" s="11"/>
      <c r="C47" s="11"/>
      <c r="D47" s="11"/>
      <c r="E47" s="12">
        <f>B47+C47+D47</f>
        <v>0</v>
      </c>
    </row>
    <row r="48" spans="1:5" ht="12.95" customHeight="1" x14ac:dyDescent="0.25">
      <c r="A48" s="10" t="s">
        <v>51</v>
      </c>
      <c r="B48" s="11">
        <v>13460</v>
      </c>
      <c r="C48" s="8">
        <v>0</v>
      </c>
      <c r="D48" s="11"/>
      <c r="E48" s="9">
        <f>B48+C48+D48</f>
        <v>13460</v>
      </c>
    </row>
    <row r="49" spans="1:5" ht="12.95" customHeight="1" x14ac:dyDescent="0.25">
      <c r="A49" s="13" t="s">
        <v>21</v>
      </c>
      <c r="B49" s="14">
        <f>B44+B47+B48</f>
        <v>61829</v>
      </c>
      <c r="C49" s="14">
        <f>C44+C47+C48</f>
        <v>398</v>
      </c>
      <c r="D49" s="14">
        <f>D44+D47+D48</f>
        <v>0</v>
      </c>
      <c r="E49" s="15">
        <f>E44+E47+E48</f>
        <v>62227</v>
      </c>
    </row>
    <row r="50" spans="1:5" ht="12.95" customHeight="1" x14ac:dyDescent="0.25">
      <c r="A50" s="10" t="s">
        <v>52</v>
      </c>
      <c r="B50" s="11">
        <v>0</v>
      </c>
      <c r="C50" s="11"/>
      <c r="D50" s="11"/>
      <c r="E50" s="12">
        <f t="shared" ref="E50:E56" si="2">B50+C50+D50</f>
        <v>0</v>
      </c>
    </row>
    <row r="51" spans="1:5" ht="12.95" customHeight="1" x14ac:dyDescent="0.25">
      <c r="A51" s="10" t="s">
        <v>53</v>
      </c>
      <c r="B51" s="11"/>
      <c r="C51" s="11"/>
      <c r="D51" s="11"/>
      <c r="E51" s="12">
        <f t="shared" si="2"/>
        <v>0</v>
      </c>
    </row>
    <row r="52" spans="1:5" ht="12.95" customHeight="1" x14ac:dyDescent="0.25">
      <c r="A52" s="10" t="s">
        <v>54</v>
      </c>
      <c r="B52" s="11"/>
      <c r="C52" s="11"/>
      <c r="D52" s="11"/>
      <c r="E52" s="12">
        <f t="shared" si="2"/>
        <v>0</v>
      </c>
    </row>
    <row r="53" spans="1:5" ht="12.95" customHeight="1" x14ac:dyDescent="0.25">
      <c r="A53" s="10" t="s">
        <v>55</v>
      </c>
      <c r="B53" s="11"/>
      <c r="C53" s="11"/>
      <c r="D53" s="11"/>
      <c r="E53" s="12">
        <f t="shared" si="2"/>
        <v>0</v>
      </c>
    </row>
    <row r="54" spans="1:5" ht="12.95" customHeight="1" x14ac:dyDescent="0.25">
      <c r="A54" s="10" t="s">
        <v>56</v>
      </c>
      <c r="B54" s="11"/>
      <c r="C54" s="11"/>
      <c r="D54" s="11"/>
      <c r="E54" s="12">
        <f t="shared" si="2"/>
        <v>0</v>
      </c>
    </row>
    <row r="55" spans="1:5" ht="12.95" customHeight="1" x14ac:dyDescent="0.25">
      <c r="A55" s="10" t="s">
        <v>57</v>
      </c>
      <c r="B55" s="11"/>
      <c r="C55" s="11"/>
      <c r="D55" s="11"/>
      <c r="E55" s="12">
        <f t="shared" si="2"/>
        <v>0</v>
      </c>
    </row>
    <row r="56" spans="1:5" ht="12.95" customHeight="1" x14ac:dyDescent="0.25">
      <c r="A56" s="10" t="s">
        <v>58</v>
      </c>
      <c r="B56" s="11"/>
      <c r="C56" s="11"/>
      <c r="D56" s="11"/>
      <c r="E56" s="12">
        <f t="shared" si="2"/>
        <v>0</v>
      </c>
    </row>
    <row r="57" spans="1:5" ht="12.95" customHeight="1" x14ac:dyDescent="0.25">
      <c r="A57" s="7" t="s">
        <v>59</v>
      </c>
      <c r="B57" s="8">
        <f>B50+B51+B52+B53+B54+B55+B56</f>
        <v>0</v>
      </c>
      <c r="C57" s="8">
        <f>C50+C51+C52+C53+C54+C55+C56</f>
        <v>0</v>
      </c>
      <c r="D57" s="8">
        <f>D50+D51+D52+D53+D54+D55+D56</f>
        <v>0</v>
      </c>
      <c r="E57" s="9">
        <f>E50+E51+E52+E53+E54+E55+E56</f>
        <v>0</v>
      </c>
    </row>
    <row r="58" spans="1:5" ht="12.95" customHeight="1" x14ac:dyDescent="0.25">
      <c r="A58" s="7" t="s">
        <v>60</v>
      </c>
      <c r="B58" s="8">
        <f>B57-B31</f>
        <v>-10000</v>
      </c>
      <c r="C58" s="8">
        <f>C57-C31</f>
        <v>0</v>
      </c>
      <c r="D58" s="8"/>
      <c r="E58" s="9">
        <f t="shared" ref="E58:E63" si="3">B58+C58+D58</f>
        <v>-10000</v>
      </c>
    </row>
    <row r="59" spans="1:5" ht="12.95" customHeight="1" x14ac:dyDescent="0.25">
      <c r="A59" s="7" t="s">
        <v>61</v>
      </c>
      <c r="B59" s="8"/>
      <c r="C59" s="8"/>
      <c r="D59" s="8"/>
      <c r="E59" s="9">
        <f t="shared" si="3"/>
        <v>0</v>
      </c>
    </row>
    <row r="60" spans="1:5" ht="12.95" customHeight="1" x14ac:dyDescent="0.25">
      <c r="A60" s="10" t="s">
        <v>62</v>
      </c>
      <c r="B60" s="11"/>
      <c r="C60" s="11"/>
      <c r="D60" s="11"/>
      <c r="E60" s="12">
        <f t="shared" si="3"/>
        <v>0</v>
      </c>
    </row>
    <row r="61" spans="1:5" ht="12.95" customHeight="1" x14ac:dyDescent="0.25">
      <c r="A61" s="10" t="s">
        <v>63</v>
      </c>
      <c r="B61" s="11">
        <v>10000</v>
      </c>
      <c r="C61" s="8">
        <v>0</v>
      </c>
      <c r="D61" s="11"/>
      <c r="E61" s="9">
        <f t="shared" si="3"/>
        <v>10000</v>
      </c>
    </row>
    <row r="62" spans="1:5" ht="12.95" customHeight="1" x14ac:dyDescent="0.25">
      <c r="A62" s="10" t="s">
        <v>64</v>
      </c>
      <c r="B62" s="11"/>
      <c r="C62" s="11"/>
      <c r="D62" s="11"/>
      <c r="E62" s="12">
        <f t="shared" si="3"/>
        <v>0</v>
      </c>
    </row>
    <row r="63" spans="1:5" ht="12.95" customHeight="1" x14ac:dyDescent="0.25">
      <c r="A63" s="10" t="s">
        <v>65</v>
      </c>
      <c r="B63" s="11"/>
      <c r="C63" s="11"/>
      <c r="D63" s="11"/>
      <c r="E63" s="12">
        <f t="shared" si="3"/>
        <v>0</v>
      </c>
    </row>
    <row r="64" spans="1:5" ht="12.95" customHeight="1" x14ac:dyDescent="0.25">
      <c r="A64" s="13" t="s">
        <v>66</v>
      </c>
      <c r="B64" s="14">
        <f>B57+B60+B61+B62+B63</f>
        <v>10000</v>
      </c>
      <c r="C64" s="14">
        <f>C57+C60+C61+C62+C63</f>
        <v>0</v>
      </c>
      <c r="D64" s="14">
        <f>D57+D60+D61+D62+D63</f>
        <v>0</v>
      </c>
      <c r="E64" s="15">
        <f>E57+E60+E61+E62+E63</f>
        <v>10000</v>
      </c>
    </row>
    <row r="65" spans="1:5" ht="12.95" customHeight="1" thickBot="1" x14ac:dyDescent="0.3">
      <c r="A65" s="16" t="s">
        <v>67</v>
      </c>
      <c r="B65" s="17">
        <f>B49+B64</f>
        <v>71829</v>
      </c>
      <c r="C65" s="17">
        <f>C49+C64</f>
        <v>398</v>
      </c>
      <c r="D65" s="17">
        <f>D49+D64</f>
        <v>0</v>
      </c>
      <c r="E65" s="24">
        <f>E49+E64</f>
        <v>72227</v>
      </c>
    </row>
    <row r="66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Iroda-506</dc:creator>
  <cp:lastModifiedBy>Iroda-506</cp:lastModifiedBy>
  <dcterms:created xsi:type="dcterms:W3CDTF">2017-02-20T07:55:43Z</dcterms:created>
  <dcterms:modified xsi:type="dcterms:W3CDTF">2017-02-20T07:56:16Z</dcterms:modified>
</cp:coreProperties>
</file>