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<sst xmlns="http://schemas.openxmlformats.org/spreadsheetml/2006/main" count="121" uniqueCount="87">
  <si>
    <t>Kiadási jogcím</t>
  </si>
  <si>
    <t>alapilletmények</t>
  </si>
  <si>
    <t>helyettesítés</t>
  </si>
  <si>
    <t>étkezési hozzájárulás</t>
  </si>
  <si>
    <t xml:space="preserve">megbizási díj </t>
  </si>
  <si>
    <t>Összesen</t>
  </si>
  <si>
    <t>egyéb kötelező illetménypótlékok</t>
  </si>
  <si>
    <t>egyéb feltételtől függő pótlékok</t>
  </si>
  <si>
    <t>túlóra</t>
  </si>
  <si>
    <t>egyéb munkavégzéshez kapcs.j.</t>
  </si>
  <si>
    <t>egyéb sajátos juttatás</t>
  </si>
  <si>
    <t>közlekedési költségtérítés</t>
  </si>
  <si>
    <t>személyi juttatások összesen:</t>
  </si>
  <si>
    <t>szociális hozzájárulási adó</t>
  </si>
  <si>
    <t>eho</t>
  </si>
  <si>
    <t>táppénz hozzájárulás</t>
  </si>
  <si>
    <t>munkaadót terhelő járulékok összesen</t>
  </si>
  <si>
    <t>gyógyszerbeszerzés</t>
  </si>
  <si>
    <t>irodaszer,nyomtatvány</t>
  </si>
  <si>
    <t>könyvbeszerzés</t>
  </si>
  <si>
    <t>folyóiratok</t>
  </si>
  <si>
    <t>szakmai anyagok</t>
  </si>
  <si>
    <t>kisértékű tárgyi eszköz</t>
  </si>
  <si>
    <t>munkaruha, védőruha</t>
  </si>
  <si>
    <t>egyéb készletbeszerzés</t>
  </si>
  <si>
    <t>nem adatátviteli célú távközlési díj</t>
  </si>
  <si>
    <t>adatátviteli célú távközlési díj</t>
  </si>
  <si>
    <t>egyéb kommunikációs kiadás</t>
  </si>
  <si>
    <t>gázenergia szolgáltatás</t>
  </si>
  <si>
    <t>villamos energia szolgáltatás</t>
  </si>
  <si>
    <t>víz és csatornadíj</t>
  </si>
  <si>
    <t>karbantartás, kisjavítás</t>
  </si>
  <si>
    <t>egyéb üzemeltetési, fenntartási kiadás</t>
  </si>
  <si>
    <t>vásárolt közszolgáltatás</t>
  </si>
  <si>
    <t>vásárolt termék és szolgáltatás áfa</t>
  </si>
  <si>
    <t>belföldi kiküldetés</t>
  </si>
  <si>
    <t>reprezentáció</t>
  </si>
  <si>
    <t>egyéb dologi kiadás</t>
  </si>
  <si>
    <t>kifizetői adó</t>
  </si>
  <si>
    <t>dologi kiadások összesen</t>
  </si>
  <si>
    <t>gépek berendezések beszerzése</t>
  </si>
  <si>
    <t>áfa</t>
  </si>
  <si>
    <t>beruházás összesen</t>
  </si>
  <si>
    <t>szakfeladat mindösszesen</t>
  </si>
  <si>
    <t>élelmiszer</t>
  </si>
  <si>
    <t>étkeztetés természetben</t>
  </si>
  <si>
    <t>önk által folyosít ellátások</t>
  </si>
  <si>
    <t>Szivárvány Egységes Óvoda- bölcsőde Költségvetési kiadásai e Ft</t>
  </si>
  <si>
    <t>Szivárvány Egységes Óvoda- bölcsőde Költségvetési bevételei e Ft</t>
  </si>
  <si>
    <t>intézményi ellátási díjbevételek</t>
  </si>
  <si>
    <t>alkalmazottak térítési díja</t>
  </si>
  <si>
    <t xml:space="preserve">  </t>
  </si>
  <si>
    <t>áh-n kívül szolgáltatások ellenértéke</t>
  </si>
  <si>
    <t xml:space="preserve"> </t>
  </si>
  <si>
    <t>intézményi működési bev.összesen</t>
  </si>
  <si>
    <t>kiszámlázott termékek és szolg.áfa-ja</t>
  </si>
  <si>
    <t>áfa visszatérülések összesen</t>
  </si>
  <si>
    <t>szakfeladat összesen</t>
  </si>
  <si>
    <t>óvodaped bértámogatása</t>
  </si>
  <si>
    <t>óvodaműködtetés támogatása</t>
  </si>
  <si>
    <t>óvodai, iskolai étkeztetés támogatás</t>
  </si>
  <si>
    <t>ir.alá tart. Kv-i szerv műk.támogatása</t>
  </si>
  <si>
    <t>irányítás alá tart.kv-i szerv tám.összes</t>
  </si>
  <si>
    <t>eredeti</t>
  </si>
  <si>
    <t>módosított</t>
  </si>
  <si>
    <t>Bölcsödei ellátás</t>
  </si>
  <si>
    <t>Konyha kiadásai</t>
  </si>
  <si>
    <t>Óvodai nevelés, ellátás</t>
  </si>
  <si>
    <t>Iskolai intézményi közétkeztetés</t>
  </si>
  <si>
    <t>Óvodai intézményi közétkeztetés</t>
  </si>
  <si>
    <t>Munkahelyi étkeztetés</t>
  </si>
  <si>
    <t>Egyéb vendéglátás</t>
  </si>
  <si>
    <t>Önk.elsz. kv-i szerveikkel</t>
  </si>
  <si>
    <t>E</t>
  </si>
  <si>
    <t>M</t>
  </si>
  <si>
    <t>Szociális étkeztetés</t>
  </si>
  <si>
    <t>Munkahelyi étkezt.</t>
  </si>
  <si>
    <t>keresetkiegészítés</t>
  </si>
  <si>
    <t>áa befizetés</t>
  </si>
  <si>
    <t>pü-i szolg.igénybevétele</t>
  </si>
  <si>
    <t>szállítási szolgáltatás</t>
  </si>
  <si>
    <t>egyéb járulék</t>
  </si>
  <si>
    <t>szoc. étkeztetés</t>
  </si>
  <si>
    <t>kamat</t>
  </si>
  <si>
    <t>e</t>
  </si>
  <si>
    <t>7. melléklet a ……/2013. (……) önkormányzati rendelethez</t>
  </si>
  <si>
    <t>vegyszer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</si>
</sst>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8" fillId="4" borderId="0" applyNumberFormat="0" applyBorder="0" applyAlignment="0" applyProtection="0"/>
    <xf numFmtId="0" fontId="12" fillId="22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23" borderId="0" applyNumberFormat="0" applyBorder="0" applyAlignment="0" applyProtection="0"/>
    <xf numFmtId="0" fontId="13" fillId="22" borderId="1" applyNumberFormat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zoomScalePageLayoutView="0" workbookViewId="0" topLeftCell="A76">
      <selection activeCell="V7" sqref="V7"/>
    </sheetView>
  </sheetViews>
  <sheetFormatPr defaultColWidth="9.140625" defaultRowHeight="12.75"/>
  <cols>
    <col min="1" max="1" width="33.421875" style="0" customWidth="1"/>
    <col min="2" max="2" width="6.140625" style="0" customWidth="1"/>
    <col min="3" max="3" width="6.00390625" style="0" customWidth="1"/>
    <col min="4" max="4" width="7.140625" style="0" customWidth="1"/>
    <col min="5" max="5" width="5.8515625" style="0" customWidth="1"/>
    <col min="6" max="6" width="7.421875" style="0" customWidth="1"/>
    <col min="7" max="8" width="6.7109375" style="0" customWidth="1"/>
    <col min="9" max="9" width="5.57421875" style="0" customWidth="1"/>
    <col min="10" max="10" width="5.7109375" style="0" customWidth="1"/>
    <col min="11" max="11" width="7.28125" style="0" customWidth="1"/>
    <col min="12" max="17" width="5.7109375" style="0" customWidth="1"/>
    <col min="18" max="18" width="9.140625" style="1" customWidth="1"/>
    <col min="19" max="19" width="10.7109375" style="1" customWidth="1"/>
    <col min="20" max="21" width="9.140625" style="1" customWidth="1"/>
  </cols>
  <sheetData>
    <row r="1" s="8" customFormat="1" ht="12.75">
      <c r="A1" s="8" t="s">
        <v>85</v>
      </c>
    </row>
    <row r="2" spans="1:21" s="2" customFormat="1" ht="18">
      <c r="A2" s="2" t="s">
        <v>47</v>
      </c>
      <c r="S2" s="4"/>
      <c r="T2" s="4"/>
      <c r="U2" s="4"/>
    </row>
    <row r="3" spans="1:19" s="1" customFormat="1" ht="12.75">
      <c r="A3" s="1" t="s">
        <v>0</v>
      </c>
      <c r="B3" s="6">
        <v>562912</v>
      </c>
      <c r="C3" s="6"/>
      <c r="D3" s="6">
        <v>562913</v>
      </c>
      <c r="E3" s="6"/>
      <c r="F3" s="6">
        <v>851011</v>
      </c>
      <c r="G3" s="6"/>
      <c r="H3" s="6">
        <v>889101</v>
      </c>
      <c r="I3" s="6"/>
      <c r="J3" s="6">
        <v>621</v>
      </c>
      <c r="K3" s="6"/>
      <c r="L3" s="6">
        <v>889921</v>
      </c>
      <c r="M3" s="6"/>
      <c r="N3" s="6">
        <v>562917</v>
      </c>
      <c r="O3" s="6"/>
      <c r="P3" s="6">
        <v>562920</v>
      </c>
      <c r="Q3" s="6"/>
      <c r="R3" s="6" t="s">
        <v>5</v>
      </c>
      <c r="S3" s="6"/>
    </row>
    <row r="4" spans="2:17" s="1" customFormat="1" ht="12.75">
      <c r="B4" s="1" t="s">
        <v>69</v>
      </c>
      <c r="D4" s="6" t="s">
        <v>68</v>
      </c>
      <c r="E4" s="6"/>
      <c r="F4" s="6" t="s">
        <v>67</v>
      </c>
      <c r="G4" s="6"/>
      <c r="H4" s="6" t="s">
        <v>65</v>
      </c>
      <c r="I4" s="6"/>
      <c r="J4" s="6" t="s">
        <v>66</v>
      </c>
      <c r="K4" s="6"/>
      <c r="L4" s="6" t="s">
        <v>75</v>
      </c>
      <c r="M4" s="6"/>
      <c r="N4" s="6" t="s">
        <v>76</v>
      </c>
      <c r="O4" s="6"/>
      <c r="P4" s="6" t="s">
        <v>71</v>
      </c>
      <c r="Q4" s="6"/>
    </row>
    <row r="5" spans="2:19" s="1" customFormat="1" ht="12.75">
      <c r="B5" s="1" t="s">
        <v>73</v>
      </c>
      <c r="C5" s="1" t="s">
        <v>74</v>
      </c>
      <c r="D5" s="1" t="s">
        <v>73</v>
      </c>
      <c r="E5" s="1" t="s">
        <v>74</v>
      </c>
      <c r="F5" s="1" t="s">
        <v>73</v>
      </c>
      <c r="G5" s="1" t="s">
        <v>74</v>
      </c>
      <c r="H5" s="1" t="s">
        <v>73</v>
      </c>
      <c r="I5" s="1" t="s">
        <v>74</v>
      </c>
      <c r="J5" s="1" t="s">
        <v>73</v>
      </c>
      <c r="K5" s="1" t="s">
        <v>74</v>
      </c>
      <c r="L5" s="1" t="s">
        <v>73</v>
      </c>
      <c r="M5" s="1" t="s">
        <v>74</v>
      </c>
      <c r="N5" s="1" t="s">
        <v>73</v>
      </c>
      <c r="O5" s="1" t="s">
        <v>74</v>
      </c>
      <c r="P5" s="1" t="s">
        <v>73</v>
      </c>
      <c r="Q5" s="1" t="s">
        <v>74</v>
      </c>
      <c r="R5" s="1" t="s">
        <v>63</v>
      </c>
      <c r="S5" s="1" t="s">
        <v>64</v>
      </c>
    </row>
    <row r="6" spans="1:19" ht="12.75">
      <c r="A6" t="s">
        <v>1</v>
      </c>
      <c r="C6">
        <v>1027</v>
      </c>
      <c r="E6">
        <v>959</v>
      </c>
      <c r="F6">
        <v>18211</v>
      </c>
      <c r="G6">
        <v>16287</v>
      </c>
      <c r="H6">
        <v>1362</v>
      </c>
      <c r="I6">
        <v>1362</v>
      </c>
      <c r="J6">
        <v>5713</v>
      </c>
      <c r="K6">
        <v>2965</v>
      </c>
      <c r="M6">
        <v>92</v>
      </c>
      <c r="O6">
        <v>161</v>
      </c>
      <c r="Q6">
        <v>432</v>
      </c>
      <c r="R6" s="1">
        <f>SUM(B6,D6,F6,H6,J6,L6,N6,P6)</f>
        <v>25286</v>
      </c>
      <c r="S6" s="1">
        <f>SUM(C6,E6,G6,I6,K6,M6,O6,Q6)</f>
        <v>23285</v>
      </c>
    </row>
    <row r="7" spans="1:19" ht="12.75">
      <c r="A7" t="s">
        <v>6</v>
      </c>
      <c r="F7">
        <v>840</v>
      </c>
      <c r="G7">
        <v>840</v>
      </c>
      <c r="R7" s="1">
        <f>SUM(B7,D7,F7,H7,J7,L7,N7,P7)</f>
        <v>840</v>
      </c>
      <c r="S7" s="1">
        <f>SUM(C7,E7,G7,I7,K7,M7,O7,Q7)</f>
        <v>840</v>
      </c>
    </row>
    <row r="8" spans="1:21" s="3" customFormat="1" ht="12.75">
      <c r="A8" s="3" t="s">
        <v>7</v>
      </c>
      <c r="F8" s="3">
        <v>240</v>
      </c>
      <c r="G8" s="3">
        <v>240</v>
      </c>
      <c r="R8" s="1">
        <f>SUM(B8,D8,F8,H8,J8,L8,N8,P8)</f>
        <v>240</v>
      </c>
      <c r="S8" s="1">
        <f>SUM(C8,E8,G8,I8,K8,M8,O8,Q8)</f>
        <v>240</v>
      </c>
      <c r="T8" s="1"/>
      <c r="U8" s="1"/>
    </row>
    <row r="9" spans="1:21" s="3" customFormat="1" ht="12.75">
      <c r="A9" s="3" t="s">
        <v>8</v>
      </c>
      <c r="C9" s="3">
        <v>6</v>
      </c>
      <c r="E9" s="3">
        <v>5</v>
      </c>
      <c r="F9" s="3">
        <v>250</v>
      </c>
      <c r="G9" s="3">
        <v>250</v>
      </c>
      <c r="O9" s="3">
        <v>1</v>
      </c>
      <c r="Q9" s="3">
        <v>2</v>
      </c>
      <c r="R9" s="1">
        <f>SUM(B9,D9,F9,H9,J9,L9,N9,P9)</f>
        <v>250</v>
      </c>
      <c r="S9" s="1">
        <f>SUM(C9,E9,G9,I9,K9,M9,O9,Q9)</f>
        <v>264</v>
      </c>
      <c r="T9" s="1"/>
      <c r="U9" s="1"/>
    </row>
    <row r="10" spans="1:19" ht="12.75">
      <c r="A10" t="s">
        <v>2</v>
      </c>
      <c r="C10">
        <v>5</v>
      </c>
      <c r="E10">
        <v>5</v>
      </c>
      <c r="F10" s="3">
        <v>450</v>
      </c>
      <c r="G10" s="3">
        <v>450</v>
      </c>
      <c r="J10">
        <v>50</v>
      </c>
      <c r="K10">
        <v>11</v>
      </c>
      <c r="O10">
        <v>1</v>
      </c>
      <c r="Q10">
        <v>3</v>
      </c>
      <c r="R10" s="1">
        <f>SUM(B10,D10,F10,H10,J10,L10,N10,P10)</f>
        <v>500</v>
      </c>
      <c r="S10" s="1">
        <f>SUM(C10,E10,G10,I10,K10,M10,O10,Q10)</f>
        <v>475</v>
      </c>
    </row>
    <row r="11" spans="1:19" ht="12.75">
      <c r="A11" t="s">
        <v>9</v>
      </c>
      <c r="F11" s="3">
        <v>485</v>
      </c>
      <c r="G11" s="3">
        <v>485</v>
      </c>
      <c r="H11">
        <v>15</v>
      </c>
      <c r="I11">
        <v>15</v>
      </c>
      <c r="R11" s="1">
        <f>SUM(B11,D11,F11,H11,J11,L11,N11,P11)</f>
        <v>500</v>
      </c>
      <c r="S11" s="1">
        <f>SUM(C11,E11,G11,I11,K11,M11,O11,Q11)</f>
        <v>500</v>
      </c>
    </row>
    <row r="12" spans="1:19" ht="12.75">
      <c r="A12" t="s">
        <v>10</v>
      </c>
      <c r="F12" s="3">
        <v>96</v>
      </c>
      <c r="G12" s="3">
        <v>96</v>
      </c>
      <c r="R12" s="1">
        <f>SUM(B12,D12,F12,H12,J12,L12,N12,P12)</f>
        <v>96</v>
      </c>
      <c r="S12" s="1">
        <f>SUM(C12,E12,G12,I12,K12,M12,O12,Q12)</f>
        <v>96</v>
      </c>
    </row>
    <row r="13" spans="1:19" ht="12.75">
      <c r="A13" t="s">
        <v>11</v>
      </c>
      <c r="C13">
        <v>2</v>
      </c>
      <c r="E13">
        <v>1</v>
      </c>
      <c r="F13" s="3">
        <v>200</v>
      </c>
      <c r="G13" s="3">
        <v>200</v>
      </c>
      <c r="H13">
        <v>146</v>
      </c>
      <c r="I13">
        <v>146</v>
      </c>
      <c r="O13">
        <v>1</v>
      </c>
      <c r="R13" s="1">
        <f>SUM(B13,D13,F13,H13,J13,L13,N13,P13)</f>
        <v>346</v>
      </c>
      <c r="S13" s="1">
        <f>SUM(C13,E13,G13,I13,K13,M13,O13,Q13)</f>
        <v>350</v>
      </c>
    </row>
    <row r="14" spans="1:21" s="3" customFormat="1" ht="12.75">
      <c r="A14" s="3" t="s">
        <v>3</v>
      </c>
      <c r="C14" s="3">
        <v>143</v>
      </c>
      <c r="E14" s="3">
        <v>141</v>
      </c>
      <c r="F14" s="3">
        <v>1505</v>
      </c>
      <c r="G14" s="3">
        <v>1369</v>
      </c>
      <c r="I14" s="3">
        <v>136</v>
      </c>
      <c r="J14" s="3">
        <v>727</v>
      </c>
      <c r="K14" s="3">
        <v>342</v>
      </c>
      <c r="M14" s="3">
        <v>14</v>
      </c>
      <c r="O14" s="3">
        <v>18</v>
      </c>
      <c r="Q14" s="3">
        <v>69</v>
      </c>
      <c r="R14" s="1">
        <f>SUM(B14,D14,F14,H14,J14,L14,N14,P14)</f>
        <v>2232</v>
      </c>
      <c r="S14" s="1">
        <f>SUM(C14,E14,G14,I14,K14,M14,O14,Q14)</f>
        <v>2232</v>
      </c>
      <c r="T14" s="1"/>
      <c r="U14" s="1"/>
    </row>
    <row r="15" spans="1:19" ht="12.75">
      <c r="A15" s="3" t="s">
        <v>4</v>
      </c>
      <c r="C15" s="3">
        <v>55</v>
      </c>
      <c r="E15" s="3">
        <v>44</v>
      </c>
      <c r="F15" s="3">
        <v>350</v>
      </c>
      <c r="G15" s="3">
        <v>350</v>
      </c>
      <c r="J15" s="3">
        <v>914</v>
      </c>
      <c r="K15" s="3">
        <v>785</v>
      </c>
      <c r="L15" s="3"/>
      <c r="M15" s="3">
        <v>3</v>
      </c>
      <c r="N15" s="3"/>
      <c r="O15" s="3">
        <v>12</v>
      </c>
      <c r="P15" s="3"/>
      <c r="Q15" s="3">
        <v>15</v>
      </c>
      <c r="R15" s="1">
        <f>SUM(B15,D15,F15,H15,J15,L15,N15,P15)</f>
        <v>1264</v>
      </c>
      <c r="S15" s="1">
        <f>SUM(C15,E15,G15,I15,K15,M15,O15,Q15)</f>
        <v>1264</v>
      </c>
    </row>
    <row r="16" spans="1:19" ht="12.75">
      <c r="A16" s="3" t="s">
        <v>77</v>
      </c>
      <c r="C16" s="3">
        <v>24</v>
      </c>
      <c r="E16" s="3">
        <v>22</v>
      </c>
      <c r="F16" s="3"/>
      <c r="G16" s="3">
        <v>740</v>
      </c>
      <c r="I16">
        <v>57</v>
      </c>
      <c r="J16" s="3"/>
      <c r="K16" s="3"/>
      <c r="L16" s="3"/>
      <c r="M16" s="3">
        <v>2</v>
      </c>
      <c r="N16" s="3"/>
      <c r="O16" s="3">
        <v>4</v>
      </c>
      <c r="P16" s="3"/>
      <c r="Q16" s="3">
        <v>9</v>
      </c>
      <c r="S16" s="1">
        <f>SUM(C16,E16,G16,I16,K16,M16,O16,Q16)</f>
        <v>858</v>
      </c>
    </row>
    <row r="17" spans="1:19" s="1" customFormat="1" ht="12.75">
      <c r="A17" s="1" t="s">
        <v>12</v>
      </c>
      <c r="B17" s="1">
        <f>SUM(B6:B16)</f>
        <v>0</v>
      </c>
      <c r="C17" s="1">
        <f aca="true" t="shared" si="0" ref="C17:S17">SUM(C6:C16)</f>
        <v>1262</v>
      </c>
      <c r="D17" s="1">
        <f t="shared" si="0"/>
        <v>0</v>
      </c>
      <c r="E17" s="1">
        <f t="shared" si="0"/>
        <v>1177</v>
      </c>
      <c r="F17" s="1">
        <f t="shared" si="0"/>
        <v>22627</v>
      </c>
      <c r="G17" s="1">
        <f t="shared" si="0"/>
        <v>21307</v>
      </c>
      <c r="H17" s="1">
        <f t="shared" si="0"/>
        <v>1523</v>
      </c>
      <c r="I17" s="1">
        <f t="shared" si="0"/>
        <v>1716</v>
      </c>
      <c r="J17" s="1">
        <f t="shared" si="0"/>
        <v>7404</v>
      </c>
      <c r="K17" s="1">
        <f t="shared" si="0"/>
        <v>4103</v>
      </c>
      <c r="L17" s="1">
        <f t="shared" si="0"/>
        <v>0</v>
      </c>
      <c r="M17" s="1">
        <f t="shared" si="0"/>
        <v>111</v>
      </c>
      <c r="N17" s="1">
        <f t="shared" si="0"/>
        <v>0</v>
      </c>
      <c r="O17" s="1">
        <f t="shared" si="0"/>
        <v>198</v>
      </c>
      <c r="P17" s="1">
        <f t="shared" si="0"/>
        <v>0</v>
      </c>
      <c r="Q17" s="1">
        <f t="shared" si="0"/>
        <v>530</v>
      </c>
      <c r="R17" s="1">
        <f t="shared" si="0"/>
        <v>31554</v>
      </c>
      <c r="S17" s="1">
        <f t="shared" si="0"/>
        <v>30404</v>
      </c>
    </row>
    <row r="18" spans="1:19" ht="12.75">
      <c r="A18" s="3" t="s">
        <v>13</v>
      </c>
      <c r="C18" s="3">
        <v>286</v>
      </c>
      <c r="E18" s="3">
        <v>267</v>
      </c>
      <c r="F18" s="3">
        <v>5688</v>
      </c>
      <c r="G18" s="3">
        <v>5717</v>
      </c>
      <c r="H18">
        <v>372</v>
      </c>
      <c r="I18">
        <v>372</v>
      </c>
      <c r="J18">
        <v>1803</v>
      </c>
      <c r="K18">
        <v>1065</v>
      </c>
      <c r="M18" s="3">
        <v>25</v>
      </c>
      <c r="O18" s="3">
        <v>46</v>
      </c>
      <c r="Q18" s="3">
        <v>120</v>
      </c>
      <c r="R18" s="1">
        <f>SUM(B18,D18,F18,H18,J18,L18,N18,P18)</f>
        <v>7863</v>
      </c>
      <c r="S18" s="1">
        <f>SUM(C18,E18,G18,I18,K18,M18,O18,Q18)</f>
        <v>7898</v>
      </c>
    </row>
    <row r="19" spans="1:19" ht="12.75">
      <c r="A19" s="3" t="s">
        <v>14</v>
      </c>
      <c r="C19" s="3">
        <v>13</v>
      </c>
      <c r="E19" s="3">
        <v>12</v>
      </c>
      <c r="F19" s="3">
        <v>251</v>
      </c>
      <c r="G19" s="3">
        <v>251</v>
      </c>
      <c r="H19">
        <v>24</v>
      </c>
      <c r="I19">
        <v>24</v>
      </c>
      <c r="J19">
        <v>121</v>
      </c>
      <c r="K19">
        <v>85</v>
      </c>
      <c r="M19" s="3">
        <v>2</v>
      </c>
      <c r="O19" s="3">
        <v>2</v>
      </c>
      <c r="Q19" s="3">
        <v>7</v>
      </c>
      <c r="R19" s="1">
        <f>SUM(B19,D19,F19,H19,J19,L19,N19,P19)</f>
        <v>396</v>
      </c>
      <c r="S19" s="1">
        <f>SUM(C19,E19,G19,I19,K19,M19,O19,Q19)</f>
        <v>396</v>
      </c>
    </row>
    <row r="20" spans="1:19" ht="12.75">
      <c r="A20" s="3" t="s">
        <v>15</v>
      </c>
      <c r="F20" s="3">
        <v>30</v>
      </c>
      <c r="G20" s="3">
        <v>30</v>
      </c>
      <c r="R20" s="1">
        <f>SUM(B20,D20,F20,H20,J20,L20,N20,P20)</f>
        <v>30</v>
      </c>
      <c r="S20" s="1">
        <f>SUM(C20,E20,G20,I20,K20,M20,O20,Q20)</f>
        <v>30</v>
      </c>
    </row>
    <row r="21" spans="1:19" ht="12.75">
      <c r="A21" s="3" t="s">
        <v>81</v>
      </c>
      <c r="F21" s="3"/>
      <c r="G21" s="3">
        <v>33</v>
      </c>
      <c r="S21" s="1">
        <f>SUM(C21,E21,G21,I21,K21,M21,O21,Q21)</f>
        <v>33</v>
      </c>
    </row>
    <row r="22" spans="1:19" s="1" customFormat="1" ht="12.75">
      <c r="A22" s="1" t="s">
        <v>16</v>
      </c>
      <c r="B22" s="1">
        <f>SUM(B18:B21)</f>
        <v>0</v>
      </c>
      <c r="C22" s="1">
        <f aca="true" t="shared" si="1" ref="C22:S22">SUM(C18:C21)</f>
        <v>299</v>
      </c>
      <c r="D22" s="1">
        <f t="shared" si="1"/>
        <v>0</v>
      </c>
      <c r="E22" s="1">
        <f t="shared" si="1"/>
        <v>279</v>
      </c>
      <c r="F22" s="1">
        <f t="shared" si="1"/>
        <v>5969</v>
      </c>
      <c r="G22" s="1">
        <f t="shared" si="1"/>
        <v>6031</v>
      </c>
      <c r="H22" s="1">
        <f t="shared" si="1"/>
        <v>396</v>
      </c>
      <c r="I22" s="1">
        <f t="shared" si="1"/>
        <v>396</v>
      </c>
      <c r="J22" s="1">
        <f t="shared" si="1"/>
        <v>1924</v>
      </c>
      <c r="K22" s="1">
        <f t="shared" si="1"/>
        <v>1150</v>
      </c>
      <c r="L22" s="1">
        <f t="shared" si="1"/>
        <v>0</v>
      </c>
      <c r="M22" s="1">
        <f t="shared" si="1"/>
        <v>27</v>
      </c>
      <c r="N22" s="1">
        <f t="shared" si="1"/>
        <v>0</v>
      </c>
      <c r="O22" s="1">
        <f t="shared" si="1"/>
        <v>48</v>
      </c>
      <c r="P22" s="1">
        <f t="shared" si="1"/>
        <v>0</v>
      </c>
      <c r="Q22" s="1">
        <f t="shared" si="1"/>
        <v>127</v>
      </c>
      <c r="R22" s="1">
        <f t="shared" si="1"/>
        <v>8289</v>
      </c>
      <c r="S22" s="1">
        <f t="shared" si="1"/>
        <v>8357</v>
      </c>
    </row>
    <row r="23" spans="1:21" s="3" customFormat="1" ht="12.75">
      <c r="A23" s="3" t="s">
        <v>44</v>
      </c>
      <c r="C23" s="3">
        <v>2618</v>
      </c>
      <c r="E23" s="3">
        <v>2308</v>
      </c>
      <c r="J23" s="3">
        <v>12000</v>
      </c>
      <c r="K23" s="3">
        <v>5451</v>
      </c>
      <c r="M23" s="3">
        <v>200</v>
      </c>
      <c r="O23" s="3">
        <v>485</v>
      </c>
      <c r="Q23" s="3">
        <v>938</v>
      </c>
      <c r="R23" s="1">
        <f>SUM(B23,D23,F23,H23,J23,L23,N23,P23)</f>
        <v>12000</v>
      </c>
      <c r="S23" s="1">
        <f>SUM(C23,E23,G23,I23,K23,M23,O23,Q23)</f>
        <v>12000</v>
      </c>
      <c r="T23" s="1"/>
      <c r="U23" s="1"/>
    </row>
    <row r="24" spans="1:19" ht="12.75">
      <c r="A24" s="3" t="s">
        <v>17</v>
      </c>
      <c r="F24">
        <v>25</v>
      </c>
      <c r="G24" s="3">
        <v>25</v>
      </c>
      <c r="H24">
        <v>2</v>
      </c>
      <c r="I24">
        <v>2</v>
      </c>
      <c r="R24" s="1">
        <f>SUM(B24,D24,F24,H24,J24,L24,N24,P24)</f>
        <v>27</v>
      </c>
      <c r="S24" s="1">
        <f>SUM(C24,E24,G24,I24,K24,M24,O24,Q24)</f>
        <v>27</v>
      </c>
    </row>
    <row r="25" spans="1:19" ht="12.75">
      <c r="A25" s="3" t="s">
        <v>18</v>
      </c>
      <c r="C25">
        <v>3</v>
      </c>
      <c r="E25">
        <v>3</v>
      </c>
      <c r="F25">
        <v>300</v>
      </c>
      <c r="G25" s="3">
        <v>300</v>
      </c>
      <c r="H25">
        <v>20</v>
      </c>
      <c r="I25">
        <v>20</v>
      </c>
      <c r="J25">
        <v>30</v>
      </c>
      <c r="K25">
        <v>22</v>
      </c>
      <c r="O25">
        <v>1</v>
      </c>
      <c r="Q25">
        <v>1</v>
      </c>
      <c r="R25" s="1">
        <f>SUM(B25,D25,F25,H25,J25,L25,N25,P25)</f>
        <v>350</v>
      </c>
      <c r="S25" s="1">
        <f>SUM(C25,E25,G25,I25,K25,M25,O25,Q25)</f>
        <v>350</v>
      </c>
    </row>
    <row r="26" spans="1:19" ht="12.75">
      <c r="A26" s="3" t="s">
        <v>19</v>
      </c>
      <c r="F26">
        <v>90</v>
      </c>
      <c r="G26" s="3">
        <v>90</v>
      </c>
      <c r="H26">
        <v>6</v>
      </c>
      <c r="I26">
        <v>6</v>
      </c>
      <c r="J26">
        <v>6</v>
      </c>
      <c r="K26">
        <v>6</v>
      </c>
      <c r="R26" s="1">
        <f>SUM(B26,D26,F26,H26,J26,L26,N26,P26)</f>
        <v>102</v>
      </c>
      <c r="S26" s="1">
        <f>SUM(C26,E26,G26,I26,K26,M26,O26,Q26)</f>
        <v>102</v>
      </c>
    </row>
    <row r="27" spans="1:19" ht="12.75">
      <c r="A27" s="3" t="s">
        <v>20</v>
      </c>
      <c r="F27">
        <v>25</v>
      </c>
      <c r="G27" s="3">
        <v>25</v>
      </c>
      <c r="J27">
        <v>100</v>
      </c>
      <c r="K27">
        <v>100</v>
      </c>
      <c r="R27" s="1">
        <f>SUM(B27,D27,F27,H27,J27,L27,N27,P27)</f>
        <v>125</v>
      </c>
      <c r="S27" s="1">
        <f>SUM(C27,E27,G27,I27,K27,M27,O27,Q27)</f>
        <v>125</v>
      </c>
    </row>
    <row r="28" spans="1:19" ht="12.75">
      <c r="A28" s="3" t="s">
        <v>21</v>
      </c>
      <c r="C28">
        <v>14</v>
      </c>
      <c r="E28">
        <v>15</v>
      </c>
      <c r="F28">
        <v>180</v>
      </c>
      <c r="G28" s="3">
        <v>180</v>
      </c>
      <c r="H28">
        <v>20</v>
      </c>
      <c r="I28">
        <v>20</v>
      </c>
      <c r="M28">
        <v>2</v>
      </c>
      <c r="O28">
        <v>1</v>
      </c>
      <c r="Q28">
        <v>8</v>
      </c>
      <c r="R28" s="1">
        <f>SUM(B28,D28,F28,H28,J28,L28,N28,P28)</f>
        <v>200</v>
      </c>
      <c r="S28" s="1">
        <f>SUM(C28,E28,G28,I28,K28,M28,O28,Q28)</f>
        <v>240</v>
      </c>
    </row>
    <row r="29" spans="1:19" ht="12.75">
      <c r="A29" s="3" t="s">
        <v>22</v>
      </c>
      <c r="C29">
        <v>27</v>
      </c>
      <c r="E29">
        <v>22</v>
      </c>
      <c r="F29">
        <v>270</v>
      </c>
      <c r="G29" s="3">
        <v>270</v>
      </c>
      <c r="H29">
        <v>30</v>
      </c>
      <c r="I29">
        <v>30</v>
      </c>
      <c r="M29">
        <v>2</v>
      </c>
      <c r="O29">
        <v>6</v>
      </c>
      <c r="Q29">
        <v>7</v>
      </c>
      <c r="R29" s="1">
        <f>SUM(B29,D29,F29,H29,J29,L29,N29,P29)</f>
        <v>300</v>
      </c>
      <c r="S29" s="1">
        <f>SUM(C29,E29,G29,I29,K29,M29,O29,Q29)</f>
        <v>364</v>
      </c>
    </row>
    <row r="30" spans="1:19" ht="12.75">
      <c r="A30" s="3" t="s">
        <v>23</v>
      </c>
      <c r="F30">
        <v>110</v>
      </c>
      <c r="G30" s="3">
        <v>110</v>
      </c>
      <c r="H30">
        <v>10</v>
      </c>
      <c r="I30">
        <v>10</v>
      </c>
      <c r="J30">
        <v>50</v>
      </c>
      <c r="K30">
        <v>50</v>
      </c>
      <c r="R30" s="1">
        <f>SUM(B30,D30,F30,H30,J30,L30,N30,P30)</f>
        <v>170</v>
      </c>
      <c r="S30" s="1">
        <f>SUM(C30,E30,G30,I30,K30,M30,O30,Q30)</f>
        <v>170</v>
      </c>
    </row>
    <row r="31" spans="1:19" ht="12.75">
      <c r="A31" s="3" t="s">
        <v>24</v>
      </c>
      <c r="C31">
        <v>37</v>
      </c>
      <c r="E31">
        <v>30</v>
      </c>
      <c r="F31">
        <v>410</v>
      </c>
      <c r="G31" s="3">
        <v>410</v>
      </c>
      <c r="H31">
        <v>40</v>
      </c>
      <c r="I31">
        <v>40</v>
      </c>
      <c r="J31">
        <v>250</v>
      </c>
      <c r="K31">
        <v>54</v>
      </c>
      <c r="M31">
        <v>2</v>
      </c>
      <c r="O31">
        <v>8</v>
      </c>
      <c r="Q31">
        <v>10</v>
      </c>
      <c r="R31" s="1">
        <f>SUM(B31,D31,F31,H31,J31,L31,N31,P31)</f>
        <v>700</v>
      </c>
      <c r="S31" s="1">
        <f>SUM(C31,E31,G31,I31,K31,M31,O31,Q31)</f>
        <v>591</v>
      </c>
    </row>
    <row r="32" spans="1:19" ht="12.75">
      <c r="A32" s="3" t="s">
        <v>25</v>
      </c>
      <c r="F32">
        <v>100</v>
      </c>
      <c r="G32" s="3">
        <v>100</v>
      </c>
      <c r="H32">
        <v>15</v>
      </c>
      <c r="I32">
        <v>15</v>
      </c>
      <c r="R32" s="1">
        <f>SUM(B32,D32,F32,H32,J32,L32,N32,P32)</f>
        <v>115</v>
      </c>
      <c r="S32" s="1">
        <f>SUM(C32,E32,G32,I32,K32,M32,O32,Q32)</f>
        <v>115</v>
      </c>
    </row>
    <row r="33" spans="1:19" ht="12.75">
      <c r="A33" s="3" t="s">
        <v>26</v>
      </c>
      <c r="F33">
        <v>50</v>
      </c>
      <c r="G33" s="3">
        <v>50</v>
      </c>
      <c r="R33" s="1">
        <f>SUM(B33,D33,F33,H33,J33,L33,N33,P33)</f>
        <v>50</v>
      </c>
      <c r="S33" s="1">
        <f>SUM(C33,E33,G33,I33,K33,M33,O33,Q33)</f>
        <v>50</v>
      </c>
    </row>
    <row r="34" spans="1:19" ht="12.75">
      <c r="A34" s="3" t="s">
        <v>27</v>
      </c>
      <c r="C34">
        <v>4</v>
      </c>
      <c r="E34">
        <v>3</v>
      </c>
      <c r="F34">
        <v>72</v>
      </c>
      <c r="G34" s="3">
        <v>72</v>
      </c>
      <c r="J34">
        <v>54</v>
      </c>
      <c r="K34">
        <v>44</v>
      </c>
      <c r="M34">
        <v>1</v>
      </c>
      <c r="O34">
        <v>1</v>
      </c>
      <c r="Q34">
        <v>1</v>
      </c>
      <c r="R34" s="1">
        <f>SUM(B34,D34,F34,H34,J34,L34,N34,P34)</f>
        <v>126</v>
      </c>
      <c r="S34" s="1">
        <f>SUM(C34,E34,G34,I34,K34,M34,O34,Q34)</f>
        <v>126</v>
      </c>
    </row>
    <row r="35" spans="1:19" ht="12.75">
      <c r="A35" s="3" t="s">
        <v>28</v>
      </c>
      <c r="F35">
        <v>336</v>
      </c>
      <c r="G35" s="3">
        <v>336</v>
      </c>
      <c r="H35">
        <v>25</v>
      </c>
      <c r="I35">
        <v>25</v>
      </c>
      <c r="J35">
        <v>1000</v>
      </c>
      <c r="K35">
        <v>1000</v>
      </c>
      <c r="R35" s="1">
        <f>SUM(B35,D35,F35,H35,J35,L35,N35,P35)</f>
        <v>1361</v>
      </c>
      <c r="S35" s="1">
        <f>SUM(C35,E35,G35,I35,K35,M35,O35,Q35)</f>
        <v>1361</v>
      </c>
    </row>
    <row r="36" spans="1:19" ht="12.75">
      <c r="A36" s="3" t="s">
        <v>29</v>
      </c>
      <c r="F36">
        <v>270</v>
      </c>
      <c r="G36" s="3">
        <v>270</v>
      </c>
      <c r="H36">
        <v>27</v>
      </c>
      <c r="I36">
        <v>27</v>
      </c>
      <c r="J36">
        <v>110</v>
      </c>
      <c r="K36">
        <v>110</v>
      </c>
      <c r="R36" s="1">
        <f>SUM(B36,D36,F36,H36,J36,L36,N36,P36)</f>
        <v>407</v>
      </c>
      <c r="S36" s="1">
        <f>SUM(C36,E36,G36,I36,K36,M36,O36,Q36)</f>
        <v>407</v>
      </c>
    </row>
    <row r="37" spans="1:19" ht="12.75">
      <c r="A37" s="3" t="s">
        <v>30</v>
      </c>
      <c r="F37">
        <v>165</v>
      </c>
      <c r="G37" s="3">
        <v>165</v>
      </c>
      <c r="H37">
        <v>20</v>
      </c>
      <c r="I37">
        <v>20</v>
      </c>
      <c r="J37">
        <v>130</v>
      </c>
      <c r="K37">
        <v>130</v>
      </c>
      <c r="R37" s="1">
        <f>SUM(B37,D37,F37,H37,J37,L37,N37,P37)</f>
        <v>315</v>
      </c>
      <c r="S37" s="1">
        <f>SUM(C37,E37,G37,I37,K37,M37,O37,Q37)</f>
        <v>315</v>
      </c>
    </row>
    <row r="38" spans="1:19" ht="12.75">
      <c r="A38" s="3" t="s">
        <v>31</v>
      </c>
      <c r="C38">
        <v>26</v>
      </c>
      <c r="E38">
        <v>32</v>
      </c>
      <c r="F38">
        <v>250</v>
      </c>
      <c r="G38" s="3">
        <v>250</v>
      </c>
      <c r="H38">
        <v>250</v>
      </c>
      <c r="I38">
        <v>250</v>
      </c>
      <c r="J38">
        <v>160</v>
      </c>
      <c r="K38">
        <v>79</v>
      </c>
      <c r="M38">
        <v>4</v>
      </c>
      <c r="Q38">
        <v>19</v>
      </c>
      <c r="R38" s="1">
        <f>SUM(B38,D38,F38,H38,J38,L38,N38,P38)</f>
        <v>660</v>
      </c>
      <c r="S38" s="1">
        <f>SUM(C38,E38,G38,I38,K38,M38,O38,Q38)</f>
        <v>660</v>
      </c>
    </row>
    <row r="39" spans="1:19" ht="12.75">
      <c r="A39" s="3" t="s">
        <v>32</v>
      </c>
      <c r="F39">
        <v>560</v>
      </c>
      <c r="G39" s="3">
        <v>217</v>
      </c>
      <c r="H39">
        <v>25</v>
      </c>
      <c r="I39">
        <v>25</v>
      </c>
      <c r="J39">
        <v>25</v>
      </c>
      <c r="K39">
        <v>24</v>
      </c>
      <c r="R39" s="1">
        <f>SUM(B39,D39,F39,H39,J39,L39,N39,P39)</f>
        <v>610</v>
      </c>
      <c r="S39" s="1">
        <f>SUM(C39,E39,G39,I39,K39,M39,O39,Q39)</f>
        <v>266</v>
      </c>
    </row>
    <row r="40" spans="1:19" ht="12.75">
      <c r="A40" s="3" t="s">
        <v>33</v>
      </c>
      <c r="F40">
        <v>840</v>
      </c>
      <c r="G40" s="3">
        <v>840</v>
      </c>
      <c r="R40" s="1">
        <f>SUM(B40,D40,F40,H40,J40,L40,N40,P40)</f>
        <v>840</v>
      </c>
      <c r="S40" s="1">
        <f>SUM(C40,E40,G40,I40,K40,M40,O40,Q40)</f>
        <v>840</v>
      </c>
    </row>
    <row r="41" spans="1:19" ht="12.75">
      <c r="A41" s="3" t="s">
        <v>34</v>
      </c>
      <c r="C41">
        <v>675</v>
      </c>
      <c r="E41">
        <v>597</v>
      </c>
      <c r="F41">
        <v>842</v>
      </c>
      <c r="G41" s="3">
        <v>842</v>
      </c>
      <c r="H41">
        <v>131</v>
      </c>
      <c r="I41">
        <v>131</v>
      </c>
      <c r="J41">
        <v>3756</v>
      </c>
      <c r="K41">
        <v>2047</v>
      </c>
      <c r="M41">
        <v>52</v>
      </c>
      <c r="O41">
        <v>123</v>
      </c>
      <c r="Q41">
        <v>249</v>
      </c>
      <c r="R41" s="1">
        <f>SUM(B41,D41,F41,H41,J41,L41,N41,P41)</f>
        <v>4729</v>
      </c>
      <c r="S41" s="1">
        <f>SUM(C41,E41,G41,I41,K41,M41,O41,Q41)</f>
        <v>4716</v>
      </c>
    </row>
    <row r="42" spans="1:19" ht="12.75">
      <c r="A42" s="3" t="s">
        <v>35</v>
      </c>
      <c r="F42">
        <v>100</v>
      </c>
      <c r="G42" s="3">
        <v>100</v>
      </c>
      <c r="H42">
        <v>25</v>
      </c>
      <c r="I42">
        <v>25</v>
      </c>
      <c r="R42" s="1">
        <f>SUM(B42,D42,F42,H42,J42,L42,N42,P42)</f>
        <v>125</v>
      </c>
      <c r="S42" s="1">
        <f>SUM(C42,E42,G42,I42,K42,M42,O42,Q42)</f>
        <v>125</v>
      </c>
    </row>
    <row r="43" spans="1:19" ht="12.75">
      <c r="A43" s="3" t="s">
        <v>36</v>
      </c>
      <c r="F43">
        <v>80</v>
      </c>
      <c r="G43" s="3">
        <v>80</v>
      </c>
      <c r="R43" s="1">
        <f>SUM(B43,D43,F43,H43,J43,L43,N43,P43)</f>
        <v>80</v>
      </c>
      <c r="S43" s="1">
        <f>SUM(C43,E43,G43,I43,K43,M43,O43,Q43)</f>
        <v>80</v>
      </c>
    </row>
    <row r="44" spans="1:19" ht="12.75">
      <c r="A44" s="3" t="s">
        <v>37</v>
      </c>
      <c r="F44">
        <v>78</v>
      </c>
      <c r="G44" s="3">
        <v>78</v>
      </c>
      <c r="J44">
        <v>30</v>
      </c>
      <c r="K44">
        <v>13</v>
      </c>
      <c r="R44" s="1">
        <f>SUM(B44,D44,F44,H44,J44,L44,N44,P44)</f>
        <v>108</v>
      </c>
      <c r="S44" s="1">
        <f>SUM(C44,E44,G44,I44,K44,M44,O44,Q44)</f>
        <v>91</v>
      </c>
    </row>
    <row r="45" spans="1:19" ht="12.75">
      <c r="A45" s="3" t="s">
        <v>38</v>
      </c>
      <c r="C45">
        <v>13</v>
      </c>
      <c r="E45">
        <v>11</v>
      </c>
      <c r="F45">
        <v>301</v>
      </c>
      <c r="G45" s="3">
        <v>301</v>
      </c>
      <c r="H45">
        <v>28</v>
      </c>
      <c r="I45">
        <v>28</v>
      </c>
      <c r="J45">
        <v>116</v>
      </c>
      <c r="K45">
        <v>92</v>
      </c>
      <c r="R45" s="1">
        <f>SUM(B45,D45,F45,H45,J45,L45,N45,P45)</f>
        <v>445</v>
      </c>
      <c r="S45" s="1">
        <f>SUM(C45,E45,G45,I45,K45,M45,O45,Q45)</f>
        <v>445</v>
      </c>
    </row>
    <row r="46" spans="1:19" ht="12.75">
      <c r="A46" s="3" t="s">
        <v>78</v>
      </c>
      <c r="C46">
        <v>7</v>
      </c>
      <c r="E46">
        <v>7</v>
      </c>
      <c r="G46" s="3">
        <v>0</v>
      </c>
      <c r="M46">
        <v>1</v>
      </c>
      <c r="Q46">
        <v>4</v>
      </c>
      <c r="R46" s="1">
        <f>SUM(B46,D46,F46,H46,J46,L46,N46,P46)</f>
        <v>0</v>
      </c>
      <c r="S46" s="1">
        <f>SUM(C46,E46,G46,I46,K46,M46,O46,Q46)</f>
        <v>19</v>
      </c>
    </row>
    <row r="47" spans="1:19" ht="12.75">
      <c r="A47" s="3" t="s">
        <v>79</v>
      </c>
      <c r="G47" s="3">
        <v>269</v>
      </c>
      <c r="O47">
        <v>3</v>
      </c>
      <c r="R47" s="1">
        <f>SUM(B47,D47,F47,H47,J47,L47,N47,P47)</f>
        <v>0</v>
      </c>
      <c r="S47" s="1">
        <f>SUM(C47,E47,G47,I47,K47,M47,O47,Q47)</f>
        <v>272</v>
      </c>
    </row>
    <row r="48" spans="1:19" ht="12.75">
      <c r="A48" s="3" t="s">
        <v>80</v>
      </c>
      <c r="C48">
        <v>2</v>
      </c>
      <c r="E48">
        <v>2</v>
      </c>
      <c r="G48" s="3">
        <v>74</v>
      </c>
      <c r="O48">
        <v>1</v>
      </c>
      <c r="Q48">
        <v>4</v>
      </c>
      <c r="R48" s="1">
        <f>SUM(B48,D48,F48,H48,J48,L48,N48,P48)</f>
        <v>0</v>
      </c>
      <c r="S48" s="1">
        <f>SUM(C48,E48,G48,I48,K48,M48,O48,Q48)</f>
        <v>83</v>
      </c>
    </row>
    <row r="49" spans="1:19" ht="12.75">
      <c r="A49" s="3" t="s">
        <v>86</v>
      </c>
      <c r="C49">
        <v>2</v>
      </c>
      <c r="E49">
        <v>2</v>
      </c>
      <c r="G49" s="3"/>
      <c r="Q49">
        <v>1</v>
      </c>
      <c r="R49" s="1">
        <f>SUM(B49,D49,F49,H49,J49,L49,N49,P49)</f>
        <v>0</v>
      </c>
      <c r="S49" s="1">
        <f>SUM(C49,E49,G49,I49,K49,M49,O49,Q49)</f>
        <v>5</v>
      </c>
    </row>
    <row r="50" spans="1:19" ht="12.75">
      <c r="A50" s="1" t="s">
        <v>39</v>
      </c>
      <c r="B50" s="1">
        <f>SUM(B23:B49)</f>
        <v>0</v>
      </c>
      <c r="C50" s="1">
        <f aca="true" t="shared" si="2" ref="C50:R50">SUM(C23:C49)</f>
        <v>3428</v>
      </c>
      <c r="D50" s="1">
        <f t="shared" si="2"/>
        <v>0</v>
      </c>
      <c r="E50" s="1">
        <f t="shared" si="2"/>
        <v>3032</v>
      </c>
      <c r="F50" s="1">
        <f t="shared" si="2"/>
        <v>5454</v>
      </c>
      <c r="G50" s="1">
        <f t="shared" si="2"/>
        <v>5454</v>
      </c>
      <c r="H50" s="1">
        <f t="shared" si="2"/>
        <v>674</v>
      </c>
      <c r="I50" s="1">
        <f t="shared" si="2"/>
        <v>674</v>
      </c>
      <c r="J50" s="1">
        <f t="shared" si="2"/>
        <v>17817</v>
      </c>
      <c r="K50" s="1">
        <f t="shared" si="2"/>
        <v>9222</v>
      </c>
      <c r="L50" s="1">
        <f t="shared" si="2"/>
        <v>0</v>
      </c>
      <c r="M50" s="1">
        <f t="shared" si="2"/>
        <v>264</v>
      </c>
      <c r="N50" s="1">
        <f t="shared" si="2"/>
        <v>0</v>
      </c>
      <c r="O50" s="1">
        <f t="shared" si="2"/>
        <v>629</v>
      </c>
      <c r="P50" s="1">
        <f t="shared" si="2"/>
        <v>0</v>
      </c>
      <c r="Q50" s="1">
        <f t="shared" si="2"/>
        <v>1242</v>
      </c>
      <c r="R50" s="1">
        <f t="shared" si="2"/>
        <v>23945</v>
      </c>
      <c r="S50" s="1">
        <f>SUM(S23:S49)</f>
        <v>23945</v>
      </c>
    </row>
    <row r="51" spans="1:19" ht="12.75">
      <c r="A51" s="3" t="s">
        <v>45</v>
      </c>
      <c r="B51" s="3">
        <v>3345</v>
      </c>
      <c r="C51" s="3">
        <v>3345</v>
      </c>
      <c r="D51" s="1">
        <v>2733</v>
      </c>
      <c r="E51" s="1">
        <v>2733</v>
      </c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>
        <f>SUM(B51,D51,F51,H51,J51,L51,N51,P51)</f>
        <v>6078</v>
      </c>
      <c r="S51" s="1">
        <f>SUM(C51,E51,G51,I51,K51,M51,O51,Q51)</f>
        <v>6078</v>
      </c>
    </row>
    <row r="52" spans="1:19" ht="12.75">
      <c r="A52" s="1" t="s">
        <v>46</v>
      </c>
      <c r="B52" s="1">
        <f>SUM(B51)</f>
        <v>3345</v>
      </c>
      <c r="C52" s="1">
        <f aca="true" t="shared" si="3" ref="C52:S52">SUM(C51)</f>
        <v>3345</v>
      </c>
      <c r="D52" s="1">
        <f t="shared" si="3"/>
        <v>2733</v>
      </c>
      <c r="E52" s="1">
        <f t="shared" si="3"/>
        <v>2733</v>
      </c>
      <c r="F52" s="1">
        <f t="shared" si="3"/>
        <v>0</v>
      </c>
      <c r="G52" s="1">
        <f t="shared" si="3"/>
        <v>0</v>
      </c>
      <c r="H52" s="1">
        <f t="shared" si="3"/>
        <v>0</v>
      </c>
      <c r="I52" s="1">
        <f t="shared" si="3"/>
        <v>0</v>
      </c>
      <c r="J52" s="1">
        <f t="shared" si="3"/>
        <v>0</v>
      </c>
      <c r="K52" s="1">
        <f t="shared" si="3"/>
        <v>0</v>
      </c>
      <c r="L52" s="1">
        <f t="shared" si="3"/>
        <v>0</v>
      </c>
      <c r="M52" s="1">
        <f t="shared" si="3"/>
        <v>0</v>
      </c>
      <c r="N52" s="1">
        <f t="shared" si="3"/>
        <v>0</v>
      </c>
      <c r="O52" s="1">
        <f t="shared" si="3"/>
        <v>0</v>
      </c>
      <c r="P52" s="1">
        <f t="shared" si="3"/>
        <v>0</v>
      </c>
      <c r="Q52" s="1">
        <f t="shared" si="3"/>
        <v>0</v>
      </c>
      <c r="R52" s="1">
        <f>SUM(B52,D52,F52,H52,J52,L52,N52,P52)</f>
        <v>6078</v>
      </c>
      <c r="S52" s="1">
        <f t="shared" si="3"/>
        <v>6078</v>
      </c>
    </row>
    <row r="53" spans="1:19" ht="12.75">
      <c r="A53" s="3" t="s">
        <v>40</v>
      </c>
      <c r="F53">
        <v>394</v>
      </c>
      <c r="G53">
        <v>394</v>
      </c>
      <c r="J53">
        <v>102</v>
      </c>
      <c r="K53">
        <v>102</v>
      </c>
      <c r="R53" s="1">
        <f>SUM(B53,D53,F53,H53,J53,L53,N53,P53)</f>
        <v>496</v>
      </c>
      <c r="S53" s="1">
        <f>SUM(C53,E53,G53,I53,K53,M53,O53,Q53)</f>
        <v>496</v>
      </c>
    </row>
    <row r="54" spans="1:19" ht="12.75">
      <c r="A54" s="3" t="s">
        <v>41</v>
      </c>
      <c r="F54">
        <v>106</v>
      </c>
      <c r="G54">
        <v>106</v>
      </c>
      <c r="J54">
        <v>28</v>
      </c>
      <c r="K54">
        <v>28</v>
      </c>
      <c r="R54" s="1">
        <f>SUM(B54,D54,F54,H54,J54,L54,N54,P54)</f>
        <v>134</v>
      </c>
      <c r="S54" s="1">
        <f>SUM(C54,E54,G54,I54,K54,M54,O54,Q54)</f>
        <v>134</v>
      </c>
    </row>
    <row r="55" spans="1:19" ht="12.75">
      <c r="A55" s="1" t="s">
        <v>42</v>
      </c>
      <c r="B55" s="1">
        <f>SUM(B53:B54)</f>
        <v>0</v>
      </c>
      <c r="C55" s="1">
        <f aca="true" t="shared" si="4" ref="C55:S55">SUM(C53:C54)</f>
        <v>0</v>
      </c>
      <c r="D55" s="1">
        <f t="shared" si="4"/>
        <v>0</v>
      </c>
      <c r="E55" s="1">
        <f t="shared" si="4"/>
        <v>0</v>
      </c>
      <c r="F55" s="1">
        <f t="shared" si="4"/>
        <v>500</v>
      </c>
      <c r="G55" s="1">
        <v>500</v>
      </c>
      <c r="H55" s="1">
        <f t="shared" si="4"/>
        <v>0</v>
      </c>
      <c r="I55" s="1">
        <f t="shared" si="4"/>
        <v>0</v>
      </c>
      <c r="J55" s="1">
        <f t="shared" si="4"/>
        <v>130</v>
      </c>
      <c r="K55" s="1">
        <v>130</v>
      </c>
      <c r="L55" s="1">
        <f t="shared" si="4"/>
        <v>0</v>
      </c>
      <c r="M55" s="1">
        <f t="shared" si="4"/>
        <v>0</v>
      </c>
      <c r="N55" s="1">
        <f t="shared" si="4"/>
        <v>0</v>
      </c>
      <c r="O55" s="1">
        <f t="shared" si="4"/>
        <v>0</v>
      </c>
      <c r="P55" s="1">
        <f t="shared" si="4"/>
        <v>0</v>
      </c>
      <c r="Q55" s="1">
        <f t="shared" si="4"/>
        <v>0</v>
      </c>
      <c r="R55" s="1">
        <f>SUM(B55,D55,F55,H55,J55,L55,N55,P55)</f>
        <v>630</v>
      </c>
      <c r="S55" s="1">
        <f t="shared" si="4"/>
        <v>630</v>
      </c>
    </row>
    <row r="56" spans="1:19" ht="12.75">
      <c r="A56" s="1" t="s">
        <v>43</v>
      </c>
      <c r="B56" s="1">
        <f aca="true" t="shared" si="5" ref="B56:Q56">SUM(B17,B22,B50,B52,B55)</f>
        <v>3345</v>
      </c>
      <c r="C56" s="1">
        <f t="shared" si="5"/>
        <v>8334</v>
      </c>
      <c r="D56" s="1">
        <f t="shared" si="5"/>
        <v>2733</v>
      </c>
      <c r="E56" s="1">
        <f t="shared" si="5"/>
        <v>7221</v>
      </c>
      <c r="F56" s="1">
        <f t="shared" si="5"/>
        <v>34550</v>
      </c>
      <c r="G56" s="1">
        <f t="shared" si="5"/>
        <v>33292</v>
      </c>
      <c r="H56" s="1">
        <f t="shared" si="5"/>
        <v>2593</v>
      </c>
      <c r="I56" s="1">
        <f t="shared" si="5"/>
        <v>2786</v>
      </c>
      <c r="J56" s="1">
        <f t="shared" si="5"/>
        <v>27275</v>
      </c>
      <c r="K56" s="1">
        <f t="shared" si="5"/>
        <v>14605</v>
      </c>
      <c r="L56" s="1">
        <f t="shared" si="5"/>
        <v>0</v>
      </c>
      <c r="M56" s="1">
        <f t="shared" si="5"/>
        <v>402</v>
      </c>
      <c r="N56" s="1">
        <f t="shared" si="5"/>
        <v>0</v>
      </c>
      <c r="O56" s="1">
        <f t="shared" si="5"/>
        <v>875</v>
      </c>
      <c r="P56" s="1">
        <f t="shared" si="5"/>
        <v>0</v>
      </c>
      <c r="Q56" s="1">
        <f t="shared" si="5"/>
        <v>1899</v>
      </c>
      <c r="R56" s="1">
        <f>SUM(B56,D56,F56,H56,J56,L56,N56,P56)</f>
        <v>70496</v>
      </c>
      <c r="S56" s="1">
        <f>SUM(S17,S22,S50,S52,S55)</f>
        <v>69414</v>
      </c>
    </row>
    <row r="71" spans="1:17" ht="18">
      <c r="A71" s="7" t="s">
        <v>48</v>
      </c>
      <c r="B71" s="7"/>
      <c r="C71" s="7"/>
      <c r="D71" s="7"/>
      <c r="E71" s="7"/>
      <c r="F71" s="7"/>
      <c r="G71" s="7"/>
      <c r="H71" s="7"/>
      <c r="I71" s="7"/>
      <c r="J71" s="7"/>
      <c r="K71" s="4"/>
      <c r="L71" s="4"/>
      <c r="M71" s="4"/>
      <c r="N71" s="4"/>
      <c r="O71" s="4"/>
      <c r="P71" s="4"/>
      <c r="Q71" s="4"/>
    </row>
    <row r="72" spans="1:19" ht="12.75">
      <c r="A72" s="1"/>
      <c r="B72" s="6">
        <v>562912</v>
      </c>
      <c r="C72" s="6"/>
      <c r="D72" s="6">
        <v>562913</v>
      </c>
      <c r="E72" s="6"/>
      <c r="F72" s="6">
        <v>562917</v>
      </c>
      <c r="G72" s="6"/>
      <c r="H72" s="6">
        <v>562920</v>
      </c>
      <c r="I72" s="6"/>
      <c r="J72" s="6">
        <v>841907</v>
      </c>
      <c r="K72" s="6"/>
      <c r="L72" s="6">
        <v>889921</v>
      </c>
      <c r="M72" s="6"/>
      <c r="N72" s="5"/>
      <c r="O72" s="5"/>
      <c r="P72" s="5"/>
      <c r="Q72" s="5"/>
      <c r="R72" s="6" t="s">
        <v>5</v>
      </c>
      <c r="S72" s="6"/>
    </row>
    <row r="73" spans="1:17" ht="12.75">
      <c r="A73" s="1" t="s">
        <v>0</v>
      </c>
      <c r="B73" s="6" t="s">
        <v>69</v>
      </c>
      <c r="C73" s="6"/>
      <c r="D73" s="6" t="s">
        <v>68</v>
      </c>
      <c r="E73" s="6"/>
      <c r="F73" s="6" t="s">
        <v>70</v>
      </c>
      <c r="G73" s="6"/>
      <c r="H73" s="6" t="s">
        <v>71</v>
      </c>
      <c r="I73" s="6"/>
      <c r="J73" s="6" t="s">
        <v>72</v>
      </c>
      <c r="K73" s="6"/>
      <c r="L73" s="6" t="s">
        <v>82</v>
      </c>
      <c r="M73" s="6"/>
      <c r="N73" s="5"/>
      <c r="O73" s="5"/>
      <c r="P73" s="5"/>
      <c r="Q73" s="5"/>
    </row>
    <row r="74" spans="1:19" ht="12.75">
      <c r="A74" s="1" t="s">
        <v>83</v>
      </c>
      <c r="B74" s="1" t="s">
        <v>73</v>
      </c>
      <c r="C74" s="1" t="s">
        <v>74</v>
      </c>
      <c r="D74" s="1" t="s">
        <v>73</v>
      </c>
      <c r="E74" s="1" t="s">
        <v>74</v>
      </c>
      <c r="F74" s="1" t="s">
        <v>73</v>
      </c>
      <c r="G74" s="1" t="s">
        <v>74</v>
      </c>
      <c r="H74" s="1" t="s">
        <v>84</v>
      </c>
      <c r="I74" s="1" t="s">
        <v>74</v>
      </c>
      <c r="J74" s="1" t="s">
        <v>73</v>
      </c>
      <c r="K74" s="1" t="s">
        <v>74</v>
      </c>
      <c r="L74" s="1" t="s">
        <v>73</v>
      </c>
      <c r="M74" s="1" t="s">
        <v>74</v>
      </c>
      <c r="N74" s="1"/>
      <c r="O74" s="1"/>
      <c r="P74" s="1"/>
      <c r="Q74" s="1"/>
      <c r="R74" s="1" t="s">
        <v>63</v>
      </c>
      <c r="S74" s="1" t="s">
        <v>64</v>
      </c>
    </row>
    <row r="75" spans="1:19" ht="12.75">
      <c r="A75" t="s">
        <v>49</v>
      </c>
      <c r="B75">
        <v>5741</v>
      </c>
      <c r="C75">
        <v>5741</v>
      </c>
      <c r="D75">
        <v>3286</v>
      </c>
      <c r="E75">
        <v>3286</v>
      </c>
      <c r="I75">
        <v>587</v>
      </c>
      <c r="R75" s="1">
        <f>SUM(B75,D75,F75,H75,J75)</f>
        <v>9027</v>
      </c>
      <c r="S75" s="1">
        <f>SUM(C75,E75,G75,I75,K75)</f>
        <v>9614</v>
      </c>
    </row>
    <row r="76" spans="1:19" ht="12.75">
      <c r="A76" t="s">
        <v>50</v>
      </c>
      <c r="B76" t="s">
        <v>51</v>
      </c>
      <c r="F76">
        <v>1919</v>
      </c>
      <c r="G76">
        <v>1919</v>
      </c>
      <c r="R76" s="1">
        <f>SUM(B76,D76,F76,H76,J76)</f>
        <v>1919</v>
      </c>
      <c r="S76" s="1">
        <f>SUM(C76,E76,G76,I76,K76)</f>
        <v>1919</v>
      </c>
    </row>
    <row r="77" spans="1:19" ht="12.75">
      <c r="A77" s="3" t="s">
        <v>52</v>
      </c>
      <c r="B77" s="3" t="s">
        <v>53</v>
      </c>
      <c r="C77" s="3"/>
      <c r="D77" s="3" t="s">
        <v>53</v>
      </c>
      <c r="E77" s="3"/>
      <c r="F77" s="3" t="s">
        <v>53</v>
      </c>
      <c r="G77" s="3"/>
      <c r="H77" s="3">
        <v>2621</v>
      </c>
      <c r="I77" s="3">
        <v>2034</v>
      </c>
      <c r="R77" s="1">
        <f>SUM(B77,D77,F77,H77,J77)</f>
        <v>2621</v>
      </c>
      <c r="S77" s="1">
        <f>SUM(C77,E77,G77,I77,K77)</f>
        <v>2034</v>
      </c>
    </row>
    <row r="78" spans="1:19" ht="12.75">
      <c r="A78" s="1" t="s">
        <v>54</v>
      </c>
      <c r="B78" s="1">
        <f>SUM(B75:B77)</f>
        <v>5741</v>
      </c>
      <c r="C78" s="1">
        <f aca="true" t="shared" si="6" ref="C78:S78">SUM(C75:C77)</f>
        <v>5741</v>
      </c>
      <c r="D78" s="1">
        <f t="shared" si="6"/>
        <v>3286</v>
      </c>
      <c r="E78" s="1">
        <f t="shared" si="6"/>
        <v>3286</v>
      </c>
      <c r="F78" s="1">
        <f t="shared" si="6"/>
        <v>1919</v>
      </c>
      <c r="G78" s="1">
        <f t="shared" si="6"/>
        <v>1919</v>
      </c>
      <c r="H78" s="1">
        <f t="shared" si="6"/>
        <v>2621</v>
      </c>
      <c r="I78" s="1">
        <f t="shared" si="6"/>
        <v>2621</v>
      </c>
      <c r="J78" s="1">
        <f t="shared" si="6"/>
        <v>0</v>
      </c>
      <c r="K78" s="1">
        <f t="shared" si="6"/>
        <v>0</v>
      </c>
      <c r="L78" s="1">
        <f t="shared" si="6"/>
        <v>0</v>
      </c>
      <c r="M78" s="1">
        <f t="shared" si="6"/>
        <v>0</v>
      </c>
      <c r="N78" s="1">
        <f t="shared" si="6"/>
        <v>0</v>
      </c>
      <c r="O78" s="1">
        <f t="shared" si="6"/>
        <v>0</v>
      </c>
      <c r="P78" s="1">
        <f t="shared" si="6"/>
        <v>0</v>
      </c>
      <c r="Q78" s="1">
        <f t="shared" si="6"/>
        <v>0</v>
      </c>
      <c r="R78" s="1">
        <f t="shared" si="6"/>
        <v>13567</v>
      </c>
      <c r="S78" s="1">
        <f t="shared" si="6"/>
        <v>13567</v>
      </c>
    </row>
    <row r="79" spans="1:19" ht="12.75">
      <c r="A79" s="3" t="s">
        <v>55</v>
      </c>
      <c r="B79" s="3">
        <v>1550</v>
      </c>
      <c r="C79" s="3">
        <v>1550</v>
      </c>
      <c r="D79" s="3">
        <v>670</v>
      </c>
      <c r="E79" s="3">
        <v>670</v>
      </c>
      <c r="F79" s="3">
        <v>518</v>
      </c>
      <c r="G79" s="3">
        <v>518</v>
      </c>
      <c r="H79" s="3">
        <v>708</v>
      </c>
      <c r="I79" s="3">
        <v>708</v>
      </c>
      <c r="R79" s="1">
        <f>SUM(B79,D79,F79,H79,J79)</f>
        <v>3446</v>
      </c>
      <c r="S79" s="1">
        <f>SUM(C79,E79,G79,I79,K79)</f>
        <v>3446</v>
      </c>
    </row>
    <row r="80" spans="1:19" ht="12.75">
      <c r="A80" s="1" t="s">
        <v>56</v>
      </c>
      <c r="B80" s="1">
        <f>SUM(B79)</f>
        <v>1550</v>
      </c>
      <c r="C80" s="1">
        <f aca="true" t="shared" si="7" ref="C80:S80">SUM(C79)</f>
        <v>1550</v>
      </c>
      <c r="D80" s="1">
        <f t="shared" si="7"/>
        <v>670</v>
      </c>
      <c r="E80" s="1">
        <f t="shared" si="7"/>
        <v>670</v>
      </c>
      <c r="F80" s="1">
        <f t="shared" si="7"/>
        <v>518</v>
      </c>
      <c r="G80" s="1">
        <f t="shared" si="7"/>
        <v>518</v>
      </c>
      <c r="H80" s="1">
        <f t="shared" si="7"/>
        <v>708</v>
      </c>
      <c r="I80" s="1">
        <f t="shared" si="7"/>
        <v>708</v>
      </c>
      <c r="J80" s="1">
        <f t="shared" si="7"/>
        <v>0</v>
      </c>
      <c r="K80" s="1">
        <f t="shared" si="7"/>
        <v>0</v>
      </c>
      <c r="L80" s="1">
        <f t="shared" si="7"/>
        <v>0</v>
      </c>
      <c r="M80" s="1">
        <f t="shared" si="7"/>
        <v>0</v>
      </c>
      <c r="N80" s="1">
        <f t="shared" si="7"/>
        <v>0</v>
      </c>
      <c r="O80" s="1">
        <f t="shared" si="7"/>
        <v>0</v>
      </c>
      <c r="P80" s="1">
        <f t="shared" si="7"/>
        <v>0</v>
      </c>
      <c r="Q80" s="1">
        <f t="shared" si="7"/>
        <v>0</v>
      </c>
      <c r="R80" s="1">
        <f t="shared" si="7"/>
        <v>3446</v>
      </c>
      <c r="S80" s="1">
        <f t="shared" si="7"/>
        <v>3446</v>
      </c>
    </row>
    <row r="81" spans="1:21" s="3" customFormat="1" ht="12.75">
      <c r="A81" s="3" t="s">
        <v>58</v>
      </c>
      <c r="J81">
        <v>32704</v>
      </c>
      <c r="K81">
        <v>30816</v>
      </c>
      <c r="L81"/>
      <c r="M81"/>
      <c r="N81"/>
      <c r="O81"/>
      <c r="P81"/>
      <c r="Q81"/>
      <c r="R81" s="1">
        <f>SUM(B81,D81,F81,H81,J81)</f>
        <v>32704</v>
      </c>
      <c r="S81" s="1">
        <f>SUM(C81,E81,G81,I81,K81)</f>
        <v>30816</v>
      </c>
      <c r="T81" s="1"/>
      <c r="U81" s="1"/>
    </row>
    <row r="82" spans="1:21" s="3" customFormat="1" ht="12.75">
      <c r="A82" s="3" t="s">
        <v>59</v>
      </c>
      <c r="J82">
        <v>4500</v>
      </c>
      <c r="K82">
        <v>4464</v>
      </c>
      <c r="L82"/>
      <c r="M82"/>
      <c r="N82"/>
      <c r="O82"/>
      <c r="P82"/>
      <c r="Q82"/>
      <c r="R82" s="1">
        <f>SUM(B82,D82,F82,H82,J82)</f>
        <v>4500</v>
      </c>
      <c r="S82" s="1">
        <f>SUM(C82,E82,G82,I82,K82)</f>
        <v>4464</v>
      </c>
      <c r="T82" s="1"/>
      <c r="U82" s="1"/>
    </row>
    <row r="83" spans="1:21" s="3" customFormat="1" ht="12.75">
      <c r="A83" s="3" t="s">
        <v>60</v>
      </c>
      <c r="J83">
        <v>6936</v>
      </c>
      <c r="K83">
        <v>6936</v>
      </c>
      <c r="L83"/>
      <c r="M83"/>
      <c r="N83"/>
      <c r="O83"/>
      <c r="P83"/>
      <c r="Q83"/>
      <c r="R83" s="1">
        <f>SUM(B83,D83,F83,H83,J83)</f>
        <v>6936</v>
      </c>
      <c r="S83" s="1">
        <f>SUM(C83,E83,G83,I83,K83)</f>
        <v>6936</v>
      </c>
      <c r="T83" s="1"/>
      <c r="U83" s="1"/>
    </row>
    <row r="84" spans="1:21" s="3" customFormat="1" ht="12.75">
      <c r="A84" s="3" t="s">
        <v>61</v>
      </c>
      <c r="J84">
        <v>9343</v>
      </c>
      <c r="K84">
        <v>10185</v>
      </c>
      <c r="L84"/>
      <c r="M84"/>
      <c r="N84"/>
      <c r="O84"/>
      <c r="P84"/>
      <c r="Q84"/>
      <c r="R84" s="1">
        <f>SUM(B84,D84,F84,H84,J84)</f>
        <v>9343</v>
      </c>
      <c r="S84" s="1">
        <f>SUM(C84,E84,G84,I84,K84)</f>
        <v>10185</v>
      </c>
      <c r="T84" s="1"/>
      <c r="U84" s="1"/>
    </row>
    <row r="85" spans="1:19" ht="12.75">
      <c r="A85" s="1" t="s">
        <v>62</v>
      </c>
      <c r="B85" s="1">
        <f>SUM(B81:B84)</f>
        <v>0</v>
      </c>
      <c r="C85" s="1">
        <f aca="true" t="shared" si="8" ref="C85:S85">SUM(C81:C84)</f>
        <v>0</v>
      </c>
      <c r="D85" s="1">
        <f t="shared" si="8"/>
        <v>0</v>
      </c>
      <c r="E85" s="1">
        <f t="shared" si="8"/>
        <v>0</v>
      </c>
      <c r="F85" s="1">
        <f t="shared" si="8"/>
        <v>0</v>
      </c>
      <c r="G85" s="1">
        <f t="shared" si="8"/>
        <v>0</v>
      </c>
      <c r="H85" s="1">
        <f t="shared" si="8"/>
        <v>0</v>
      </c>
      <c r="I85" s="1">
        <f t="shared" si="8"/>
        <v>0</v>
      </c>
      <c r="J85" s="1">
        <f t="shared" si="8"/>
        <v>53483</v>
      </c>
      <c r="K85" s="1">
        <f t="shared" si="8"/>
        <v>52401</v>
      </c>
      <c r="L85" s="1">
        <f t="shared" si="8"/>
        <v>0</v>
      </c>
      <c r="M85" s="1">
        <f t="shared" si="8"/>
        <v>0</v>
      </c>
      <c r="N85" s="1">
        <f t="shared" si="8"/>
        <v>0</v>
      </c>
      <c r="O85" s="1">
        <f t="shared" si="8"/>
        <v>0</v>
      </c>
      <c r="P85" s="1">
        <f t="shared" si="8"/>
        <v>0</v>
      </c>
      <c r="Q85" s="1">
        <f t="shared" si="8"/>
        <v>0</v>
      </c>
      <c r="R85" s="1">
        <f t="shared" si="8"/>
        <v>53483</v>
      </c>
      <c r="S85" s="1">
        <f t="shared" si="8"/>
        <v>52401</v>
      </c>
    </row>
    <row r="86" spans="1:19" ht="12.75">
      <c r="A86" s="1" t="s">
        <v>57</v>
      </c>
      <c r="B86" s="1">
        <f>SUM(B78,B80,B85)</f>
        <v>7291</v>
      </c>
      <c r="C86" s="1">
        <f aca="true" t="shared" si="9" ref="C86:S86">SUM(C78,C80,C85)</f>
        <v>7291</v>
      </c>
      <c r="D86" s="1">
        <f t="shared" si="9"/>
        <v>3956</v>
      </c>
      <c r="E86" s="1">
        <f t="shared" si="9"/>
        <v>3956</v>
      </c>
      <c r="F86" s="1">
        <f t="shared" si="9"/>
        <v>2437</v>
      </c>
      <c r="G86" s="1">
        <f t="shared" si="9"/>
        <v>2437</v>
      </c>
      <c r="H86" s="1">
        <f t="shared" si="9"/>
        <v>3329</v>
      </c>
      <c r="I86" s="1">
        <f t="shared" si="9"/>
        <v>3329</v>
      </c>
      <c r="J86" s="1">
        <f t="shared" si="9"/>
        <v>53483</v>
      </c>
      <c r="K86" s="1">
        <f t="shared" si="9"/>
        <v>52401</v>
      </c>
      <c r="L86" s="1">
        <f t="shared" si="9"/>
        <v>0</v>
      </c>
      <c r="M86" s="1">
        <f t="shared" si="9"/>
        <v>0</v>
      </c>
      <c r="N86" s="1">
        <f t="shared" si="9"/>
        <v>0</v>
      </c>
      <c r="O86" s="1">
        <f t="shared" si="9"/>
        <v>0</v>
      </c>
      <c r="P86" s="1">
        <f t="shared" si="9"/>
        <v>0</v>
      </c>
      <c r="Q86" s="1">
        <f t="shared" si="9"/>
        <v>0</v>
      </c>
      <c r="R86" s="1">
        <f t="shared" si="9"/>
        <v>70496</v>
      </c>
      <c r="S86" s="1">
        <f t="shared" si="9"/>
        <v>69414</v>
      </c>
    </row>
  </sheetData>
  <sheetProtection/>
  <mergeCells count="30">
    <mergeCell ref="R72:S72"/>
    <mergeCell ref="H72:I72"/>
    <mergeCell ref="H73:I73"/>
    <mergeCell ref="J72:K72"/>
    <mergeCell ref="J73:K73"/>
    <mergeCell ref="L72:M72"/>
    <mergeCell ref="L73:M73"/>
    <mergeCell ref="B72:C72"/>
    <mergeCell ref="B73:C73"/>
    <mergeCell ref="F4:G4"/>
    <mergeCell ref="D3:E3"/>
    <mergeCell ref="D4:E4"/>
    <mergeCell ref="D72:E72"/>
    <mergeCell ref="D73:E73"/>
    <mergeCell ref="F72:G72"/>
    <mergeCell ref="F73:G73"/>
    <mergeCell ref="A71:J71"/>
    <mergeCell ref="J3:K3"/>
    <mergeCell ref="J4:K4"/>
    <mergeCell ref="H3:I3"/>
    <mergeCell ref="H4:I4"/>
    <mergeCell ref="F3:G3"/>
    <mergeCell ref="R3:S3"/>
    <mergeCell ref="L3:M3"/>
    <mergeCell ref="B3:C3"/>
    <mergeCell ref="L4:M4"/>
    <mergeCell ref="N3:O3"/>
    <mergeCell ref="N4:O4"/>
    <mergeCell ref="P3:Q3"/>
    <mergeCell ref="P4:Q4"/>
  </mergeCells>
  <printOptions gridLines="1" headings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Bőny</dc:creator>
  <cp:keywords/>
  <dc:description/>
  <cp:lastModifiedBy>Bőny</cp:lastModifiedBy>
  <cp:lastPrinted>2013-11-07T08:52:03Z</cp:lastPrinted>
  <dcterms:created xsi:type="dcterms:W3CDTF">2013-02-07T08:56:04Z</dcterms:created>
  <dcterms:modified xsi:type="dcterms:W3CDTF">2013-11-11T08:22:33Z</dcterms:modified>
  <cp:category/>
  <cp:version/>
  <cp:contentType/>
  <cp:contentStatus/>
</cp:coreProperties>
</file>