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075" windowHeight="112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20" i="1"/>
  <c r="H7"/>
  <c r="H10"/>
  <c r="H20"/>
  <c r="H25"/>
  <c r="H53"/>
  <c r="H12"/>
  <c r="H13"/>
  <c r="H15"/>
  <c r="H18"/>
  <c r="H16"/>
  <c r="H19"/>
  <c r="H21"/>
  <c r="H22"/>
  <c r="H26"/>
  <c r="H28"/>
  <c r="H31"/>
  <c r="H33"/>
  <c r="H37"/>
  <c r="H40"/>
  <c r="H41"/>
  <c r="H45"/>
  <c r="H52"/>
  <c r="F20"/>
  <c r="F24"/>
  <c r="F30"/>
  <c r="F33"/>
  <c r="F41"/>
  <c r="F50"/>
  <c r="G24"/>
  <c r="G25"/>
  <c r="G53"/>
  <c r="G30"/>
  <c r="G51"/>
  <c r="G33"/>
  <c r="G41"/>
  <c r="G44"/>
  <c r="G50"/>
  <c r="H8"/>
  <c r="H9"/>
  <c r="H11"/>
  <c r="H14"/>
  <c r="H17"/>
  <c r="H23"/>
  <c r="H27"/>
  <c r="H30"/>
  <c r="H29"/>
  <c r="H32"/>
  <c r="H39"/>
  <c r="H34"/>
  <c r="H35"/>
  <c r="H36"/>
  <c r="H38"/>
  <c r="H49"/>
  <c r="H50"/>
  <c r="H46"/>
  <c r="H47"/>
  <c r="H48"/>
  <c r="H42"/>
  <c r="H43"/>
  <c r="H44"/>
  <c r="F44"/>
  <c r="F51"/>
  <c r="H51"/>
  <c r="H24"/>
  <c r="F25"/>
  <c r="F53"/>
</calcChain>
</file>

<file path=xl/sharedStrings.xml><?xml version="1.0" encoding="utf-8"?>
<sst xmlns="http://schemas.openxmlformats.org/spreadsheetml/2006/main" count="149" uniqueCount="149">
  <si>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</si>
  <si>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</si>
  <si>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</si>
  <si>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</si>
  <si>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</si>
  <si>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</si>
  <si>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</si>
  <si>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</si>
  <si>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</si>
  <si>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</si>
  <si>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</si>
  <si>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</si>
  <si>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</si>
  <si>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</si>
  <si>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</si>
  <si>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</si>
  <si>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</si>
  <si>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</si>
  <si>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</si>
  <si>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</si>
  <si>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</si>
  <si>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</si>
  <si>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</si>
  <si>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</si>
  <si>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</si>
  <si>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</si>
  <si>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</si>
  <si>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</si>
  <si>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</si>
  <si>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</si>
  <si>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</si>
  <si>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</si>
  <si>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</si>
  <si>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</si>
  <si>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</si>
  <si>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</si>
  <si>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</si>
  <si>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</si>
  <si>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</si>
  <si>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</si>
  <si>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</si>
  <si>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</si>
  <si>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</si>
  <si>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</si>
  <si>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</si>
  <si>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</si>
  <si>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</si>
  <si>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</si>
  <si>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</si>
  <si>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</si>
  <si>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</si>
  <si>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</si>
  <si>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</si>
  <si>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</si>
  <si>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</si>
  <si>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</si>
  <si>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</si>
  <si>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</si>
  <si>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</si>
  <si>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</si>
  <si>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</si>
  <si>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</si>
  <si>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</si>
  <si>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</si>
  <si>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</si>
  <si>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</si>
  <si>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</si>
  <si>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</si>
  <si>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</si>
  <si>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</si>
  <si>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</si>
  <si>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</si>
  <si>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</si>
  <si>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</si>
  <si>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</si>
  <si>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</si>
  <si>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</si>
  <si>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</si>
  <si>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</si>
  <si>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</si>
  <si>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</si>
  <si>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</si>
  <si>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</si>
  <si>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</si>
  <si>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</si>
  <si>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</si>
  <si>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</si>
  <si>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</si>
  <si>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</si>
  <si>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</si>
  <si>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</si>
  <si>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</si>
  <si>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</si>
  <si>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</si>
  <si>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</si>
  <si>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</si>
  <si>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</si>
  <si>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</si>
  <si>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</si>
  <si>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</si>
  <si>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</si>
  <si>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</si>
  <si>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</si>
  <si>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</si>
  <si>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</si>
  <si>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</si>
  <si>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</si>
  <si>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</si>
  <si>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</si>
  <si>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</si>
  <si>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</si>
  <si>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</si>
  <si>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</si>
  <si>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</si>
  <si>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</si>
  <si>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</si>
  <si>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</si>
  <si>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</si>
  <si>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</si>
  <si>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</si>
  <si>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</si>
  <si>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</si>
  <si>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</si>
  <si>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</si>
  <si>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</si>
  <si>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</si>
  <si>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</si>
  <si>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</si>
  <si>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</si>
  <si>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</si>
  <si>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</si>
  <si>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</si>
  <si>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</si>
  <si>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</si>
  <si>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</si>
  <si>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</si>
  <si>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</si>
  <si>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Munkavégzésre irányuló egyéb jogviszonyban nem saját foglalkoztatottnak fizetett juttatások</t>
  </si>
  <si>
    <t>Összesen</t>
  </si>
  <si>
    <t>A</t>
  </si>
  <si>
    <t>B</t>
  </si>
  <si>
    <t>C</t>
  </si>
  <si>
    <t>Összesen (=19+20+45)</t>
  </si>
  <si>
    <t>K502</t>
  </si>
  <si>
    <t>55 év felettiek szoc. hozzájárulása</t>
  </si>
  <si>
    <t>Polgármesteri Hivatal adóhatósági tevékenység</t>
  </si>
  <si>
    <t xml:space="preserve">Polgármesteri Hivatal Önkormányzati igazgatási tevékenység </t>
  </si>
  <si>
    <t>Nyergesújfalui Polgármesteri Hivatal személyi juttatásainak, munkaadót terhelő járulékainak és dologi kiadásainak 2017. évi előirányzatai (forint)</t>
  </si>
  <si>
    <t>4.1. számú melléklet az 11/2017. (X.5.) önkormányzati rendelethez</t>
  </si>
</sst>
</file>

<file path=xl/styles.xml><?xml version="1.0" encoding="utf-8"?>
<styleSheet xmlns="http://schemas.openxmlformats.org/spreadsheetml/2006/main">
  <numFmts count="2">
    <numFmt numFmtId="166" formatCode="00"/>
    <numFmt numFmtId="167" formatCode="\ ##########"/>
  </numFmts>
  <fonts count="27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8" applyNumberFormat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14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</cellStyleXfs>
  <cellXfs count="60">
    <xf numFmtId="0" fontId="0" fillId="0" borderId="0" xfId="0"/>
    <xf numFmtId="166" fontId="18" fillId="0" borderId="10" xfId="38" quotePrefix="1" applyNumberFormat="1" applyFont="1" applyFill="1" applyBorder="1" applyAlignment="1">
      <alignment horizontal="center" vertical="center"/>
    </xf>
    <xf numFmtId="0" fontId="20" fillId="0" borderId="11" xfId="38" applyFont="1" applyFill="1" applyBorder="1" applyAlignment="1">
      <alignment vertical="center"/>
    </xf>
    <xf numFmtId="0" fontId="20" fillId="0" borderId="11" xfId="38" applyFont="1" applyFill="1" applyBorder="1" applyAlignment="1">
      <alignment vertical="center" wrapText="1"/>
    </xf>
    <xf numFmtId="0" fontId="20" fillId="0" borderId="11" xfId="38" applyFont="1" applyFill="1" applyBorder="1" applyAlignment="1">
      <alignment horizontal="left" vertical="center" wrapText="1"/>
    </xf>
    <xf numFmtId="0" fontId="20" fillId="0" borderId="12" xfId="38" applyFont="1" applyFill="1" applyBorder="1" applyAlignment="1">
      <alignment horizontal="left" vertical="center" wrapText="1"/>
    </xf>
    <xf numFmtId="0" fontId="18" fillId="0" borderId="13" xfId="38" applyFont="1" applyFill="1" applyBorder="1" applyAlignment="1">
      <alignment vertical="center" wrapText="1"/>
    </xf>
    <xf numFmtId="0" fontId="20" fillId="0" borderId="14" xfId="38" applyFont="1" applyFill="1" applyBorder="1" applyAlignment="1">
      <alignment horizontal="left" vertical="center" wrapText="1"/>
    </xf>
    <xf numFmtId="0" fontId="20" fillId="0" borderId="12" xfId="38" applyFont="1" applyFill="1" applyBorder="1" applyAlignment="1">
      <alignment horizontal="left" vertical="center"/>
    </xf>
    <xf numFmtId="0" fontId="18" fillId="0" borderId="13" xfId="38" applyFont="1" applyFill="1" applyBorder="1" applyAlignment="1">
      <alignment horizontal="left" vertical="center" wrapText="1"/>
    </xf>
    <xf numFmtId="0" fontId="20" fillId="0" borderId="11" xfId="38" applyFont="1" applyFill="1" applyBorder="1" applyAlignment="1">
      <alignment horizontal="left" vertical="center"/>
    </xf>
    <xf numFmtId="166" fontId="20" fillId="0" borderId="15" xfId="38" quotePrefix="1" applyNumberFormat="1" applyFont="1" applyFill="1" applyBorder="1" applyAlignment="1">
      <alignment horizontal="center" vertical="center"/>
    </xf>
    <xf numFmtId="166" fontId="20" fillId="0" borderId="16" xfId="38" quotePrefix="1" applyNumberFormat="1" applyFont="1" applyFill="1" applyBorder="1" applyAlignment="1">
      <alignment horizontal="center" vertical="center"/>
    </xf>
    <xf numFmtId="166" fontId="20" fillId="0" borderId="17" xfId="38" quotePrefix="1" applyNumberFormat="1" applyFont="1" applyFill="1" applyBorder="1" applyAlignment="1">
      <alignment horizontal="center" vertical="center"/>
    </xf>
    <xf numFmtId="166" fontId="21" fillId="0" borderId="10" xfId="38" quotePrefix="1" applyNumberFormat="1" applyFont="1" applyFill="1" applyBorder="1" applyAlignment="1">
      <alignment horizontal="center" vertical="center"/>
    </xf>
    <xf numFmtId="0" fontId="21" fillId="0" borderId="13" xfId="38" applyFont="1" applyFill="1" applyBorder="1" applyAlignment="1">
      <alignment vertical="center" wrapText="1"/>
    </xf>
    <xf numFmtId="0" fontId="21" fillId="0" borderId="13" xfId="38" applyFont="1" applyFill="1" applyBorder="1" applyAlignment="1">
      <alignment horizontal="left" vertical="center" wrapText="1"/>
    </xf>
    <xf numFmtId="0" fontId="23" fillId="0" borderId="10" xfId="38" applyFont="1" applyFill="1" applyBorder="1" applyAlignment="1">
      <alignment horizontal="left" vertical="center" wrapText="1"/>
    </xf>
    <xf numFmtId="167" fontId="21" fillId="0" borderId="10" xfId="38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/>
    <xf numFmtId="0" fontId="19" fillId="0" borderId="0" xfId="0" applyFont="1" applyFill="1" applyAlignment="1">
      <alignment horizontal="right"/>
    </xf>
    <xf numFmtId="0" fontId="19" fillId="0" borderId="1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3" fontId="0" fillId="0" borderId="15" xfId="0" applyNumberFormat="1" applyFill="1" applyBorder="1"/>
    <xf numFmtId="3" fontId="0" fillId="0" borderId="19" xfId="0" applyNumberFormat="1" applyFill="1" applyBorder="1"/>
    <xf numFmtId="3" fontId="0" fillId="0" borderId="16" xfId="0" applyNumberFormat="1" applyFill="1" applyBorder="1"/>
    <xf numFmtId="3" fontId="19" fillId="0" borderId="10" xfId="0" applyNumberFormat="1" applyFont="1" applyFill="1" applyBorder="1"/>
    <xf numFmtId="3" fontId="0" fillId="0" borderId="17" xfId="0" applyNumberFormat="1" applyFill="1" applyBorder="1"/>
    <xf numFmtId="3" fontId="0" fillId="0" borderId="20" xfId="0" applyNumberFormat="1" applyFill="1" applyBorder="1"/>
    <xf numFmtId="3" fontId="22" fillId="0" borderId="10" xfId="0" applyNumberFormat="1" applyFont="1" applyFill="1" applyBorder="1"/>
    <xf numFmtId="0" fontId="24" fillId="0" borderId="10" xfId="0" applyFont="1" applyFill="1" applyBorder="1" applyAlignment="1">
      <alignment horizontal="center"/>
    </xf>
    <xf numFmtId="0" fontId="25" fillId="0" borderId="10" xfId="0" applyFont="1" applyFill="1" applyBorder="1"/>
    <xf numFmtId="3" fontId="24" fillId="0" borderId="10" xfId="0" applyNumberFormat="1" applyFont="1" applyFill="1" applyBorder="1"/>
    <xf numFmtId="167" fontId="20" fillId="0" borderId="25" xfId="38" applyNumberFormat="1" applyFont="1" applyFill="1" applyBorder="1" applyAlignment="1">
      <alignment vertical="center"/>
    </xf>
    <xf numFmtId="167" fontId="20" fillId="0" borderId="26" xfId="38" applyNumberFormat="1" applyFont="1" applyFill="1" applyBorder="1" applyAlignment="1">
      <alignment vertical="center"/>
    </xf>
    <xf numFmtId="167" fontId="20" fillId="0" borderId="27" xfId="38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 applyAlignment="1"/>
    <xf numFmtId="0" fontId="20" fillId="0" borderId="25" xfId="38" applyNumberFormat="1" applyFont="1" applyFill="1" applyBorder="1" applyAlignment="1">
      <alignment vertical="center"/>
    </xf>
    <xf numFmtId="0" fontId="20" fillId="0" borderId="26" xfId="38" applyNumberFormat="1" applyFont="1" applyFill="1" applyBorder="1" applyAlignment="1">
      <alignment vertical="center"/>
    </xf>
    <xf numFmtId="0" fontId="20" fillId="0" borderId="27" xfId="38" applyNumberFormat="1" applyFont="1" applyFill="1" applyBorder="1" applyAlignment="1">
      <alignment vertical="center"/>
    </xf>
    <xf numFmtId="167" fontId="20" fillId="0" borderId="28" xfId="38" applyNumberFormat="1" applyFont="1" applyFill="1" applyBorder="1" applyAlignment="1">
      <alignment vertical="center"/>
    </xf>
    <xf numFmtId="167" fontId="20" fillId="0" borderId="29" xfId="38" applyNumberFormat="1" applyFont="1" applyFill="1" applyBorder="1" applyAlignment="1">
      <alignment vertical="center"/>
    </xf>
    <xf numFmtId="167" fontId="20" fillId="0" borderId="30" xfId="38" applyNumberFormat="1" applyFont="1" applyFill="1" applyBorder="1" applyAlignment="1">
      <alignment vertical="center"/>
    </xf>
    <xf numFmtId="167" fontId="20" fillId="0" borderId="31" xfId="38" applyNumberFormat="1" applyFont="1" applyFill="1" applyBorder="1" applyAlignment="1">
      <alignment vertical="center"/>
    </xf>
    <xf numFmtId="167" fontId="20" fillId="0" borderId="32" xfId="38" applyNumberFormat="1" applyFont="1" applyFill="1" applyBorder="1" applyAlignment="1">
      <alignment vertical="center"/>
    </xf>
    <xf numFmtId="167" fontId="20" fillId="0" borderId="33" xfId="38" applyNumberFormat="1" applyFont="1" applyFill="1" applyBorder="1" applyAlignment="1">
      <alignment vertical="center"/>
    </xf>
    <xf numFmtId="167" fontId="18" fillId="0" borderId="10" xfId="38" applyNumberFormat="1" applyFont="1" applyFill="1" applyBorder="1" applyAlignment="1">
      <alignment vertical="center"/>
    </xf>
    <xf numFmtId="167" fontId="21" fillId="0" borderId="10" xfId="38" applyNumberFormat="1" applyFont="1" applyFill="1" applyBorder="1" applyAlignment="1">
      <alignment vertical="center"/>
    </xf>
    <xf numFmtId="166" fontId="18" fillId="0" borderId="10" xfId="38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18" fillId="0" borderId="10" xfId="38" applyFont="1" applyFill="1" applyBorder="1" applyAlignment="1">
      <alignment horizontal="center" vertical="center" wrapText="1"/>
    </xf>
    <xf numFmtId="0" fontId="18" fillId="0" borderId="21" xfId="38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Munka1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abSelected="1" workbookViewId="0">
      <selection activeCell="B18" sqref="B18"/>
    </sheetView>
  </sheetViews>
  <sheetFormatPr defaultRowHeight="12.75"/>
  <cols>
    <col min="1" max="1" width="9.140625" style="20"/>
    <col min="2" max="2" width="60.28515625" style="20" customWidth="1"/>
    <col min="3" max="3" width="9.28515625" style="20" customWidth="1"/>
    <col min="4" max="5" width="9.140625" style="20" hidden="1" customWidth="1"/>
    <col min="6" max="6" width="26.28515625" style="20" customWidth="1"/>
    <col min="7" max="7" width="25.42578125" style="20" customWidth="1"/>
    <col min="8" max="8" width="25.5703125" style="20" customWidth="1"/>
    <col min="9" max="16384" width="9.140625" style="20"/>
  </cols>
  <sheetData>
    <row r="1" spans="1:9" ht="15">
      <c r="A1" s="39" t="s">
        <v>147</v>
      </c>
      <c r="B1" s="40"/>
      <c r="C1" s="40"/>
      <c r="D1" s="40"/>
      <c r="E1" s="40"/>
      <c r="F1" s="40"/>
      <c r="G1" s="40"/>
      <c r="H1" s="40"/>
      <c r="I1" s="19"/>
    </row>
    <row r="2" spans="1:9" ht="15">
      <c r="B2" s="19"/>
      <c r="C2" s="19"/>
      <c r="D2" s="19"/>
      <c r="E2" s="19"/>
      <c r="F2" s="19"/>
      <c r="G2" s="19"/>
      <c r="H2" s="19"/>
      <c r="I2" s="19"/>
    </row>
    <row r="3" spans="1:9">
      <c r="H3" s="21" t="s">
        <v>148</v>
      </c>
    </row>
    <row r="4" spans="1:9" ht="13.5" thickBot="1">
      <c r="H4" s="21"/>
    </row>
    <row r="5" spans="1:9" ht="13.5" thickBot="1">
      <c r="A5" s="52" t="s">
        <v>127</v>
      </c>
      <c r="B5" s="54" t="s">
        <v>26</v>
      </c>
      <c r="C5" s="55" t="s">
        <v>126</v>
      </c>
      <c r="D5" s="56"/>
      <c r="E5" s="57"/>
      <c r="F5" s="22" t="s">
        <v>139</v>
      </c>
      <c r="G5" s="23" t="s">
        <v>140</v>
      </c>
      <c r="H5" s="23" t="s">
        <v>141</v>
      </c>
    </row>
    <row r="6" spans="1:9" ht="39.950000000000003" customHeight="1" thickBot="1">
      <c r="A6" s="53"/>
      <c r="B6" s="53"/>
      <c r="C6" s="58"/>
      <c r="D6" s="58"/>
      <c r="E6" s="59"/>
      <c r="F6" s="24" t="s">
        <v>146</v>
      </c>
      <c r="G6" s="24" t="s">
        <v>145</v>
      </c>
      <c r="H6" s="25" t="s">
        <v>138</v>
      </c>
    </row>
    <row r="7" spans="1:9" ht="14.1" customHeight="1">
      <c r="A7" s="11" t="s">
        <v>0</v>
      </c>
      <c r="B7" s="2" t="s">
        <v>20</v>
      </c>
      <c r="C7" s="41" t="s">
        <v>51</v>
      </c>
      <c r="D7" s="42"/>
      <c r="E7" s="43"/>
      <c r="F7" s="26">
        <v>101747000</v>
      </c>
      <c r="G7" s="26">
        <v>10800000</v>
      </c>
      <c r="H7" s="27">
        <f>F7+G7</f>
        <v>112547000</v>
      </c>
    </row>
    <row r="8" spans="1:9" ht="14.1" customHeight="1">
      <c r="A8" s="11" t="s">
        <v>1</v>
      </c>
      <c r="B8" s="2" t="s">
        <v>47</v>
      </c>
      <c r="C8" s="36" t="s">
        <v>50</v>
      </c>
      <c r="D8" s="37"/>
      <c r="E8" s="38"/>
      <c r="F8" s="26">
        <v>8020000</v>
      </c>
      <c r="G8" s="26"/>
      <c r="H8" s="27">
        <f t="shared" ref="H8:H19" si="0">F8+G8</f>
        <v>8020000</v>
      </c>
    </row>
    <row r="9" spans="1:9" ht="14.1" customHeight="1">
      <c r="A9" s="11" t="s">
        <v>2</v>
      </c>
      <c r="B9" s="2" t="s">
        <v>46</v>
      </c>
      <c r="C9" s="36" t="s">
        <v>49</v>
      </c>
      <c r="D9" s="37"/>
      <c r="E9" s="38"/>
      <c r="F9" s="26">
        <v>500000</v>
      </c>
      <c r="G9" s="26"/>
      <c r="H9" s="27">
        <f t="shared" si="0"/>
        <v>500000</v>
      </c>
    </row>
    <row r="10" spans="1:9" ht="14.1" customHeight="1">
      <c r="A10" s="11" t="s">
        <v>3</v>
      </c>
      <c r="B10" s="3" t="s">
        <v>19</v>
      </c>
      <c r="C10" s="36" t="s">
        <v>48</v>
      </c>
      <c r="D10" s="37"/>
      <c r="E10" s="38"/>
      <c r="F10" s="26">
        <v>1610000</v>
      </c>
      <c r="G10" s="26"/>
      <c r="H10" s="27">
        <f t="shared" si="0"/>
        <v>1610000</v>
      </c>
    </row>
    <row r="11" spans="1:9" ht="14.1" customHeight="1">
      <c r="A11" s="11" t="s">
        <v>4</v>
      </c>
      <c r="B11" s="3" t="s">
        <v>16</v>
      </c>
      <c r="C11" s="36" t="s">
        <v>45</v>
      </c>
      <c r="D11" s="37"/>
      <c r="E11" s="38"/>
      <c r="F11" s="26"/>
      <c r="G11" s="26"/>
      <c r="H11" s="27">
        <f t="shared" si="0"/>
        <v>0</v>
      </c>
    </row>
    <row r="12" spans="1:9" ht="14.1" customHeight="1">
      <c r="A12" s="11" t="s">
        <v>5</v>
      </c>
      <c r="B12" s="3" t="s">
        <v>17</v>
      </c>
      <c r="C12" s="36" t="s">
        <v>44</v>
      </c>
      <c r="D12" s="37"/>
      <c r="E12" s="38"/>
      <c r="F12" s="26"/>
      <c r="G12" s="26"/>
      <c r="H12" s="27">
        <f t="shared" si="0"/>
        <v>0</v>
      </c>
    </row>
    <row r="13" spans="1:9" ht="14.1" customHeight="1">
      <c r="A13" s="11" t="s">
        <v>6</v>
      </c>
      <c r="B13" s="3" t="s">
        <v>21</v>
      </c>
      <c r="C13" s="36" t="s">
        <v>43</v>
      </c>
      <c r="D13" s="37"/>
      <c r="E13" s="38"/>
      <c r="F13" s="26">
        <v>4322000</v>
      </c>
      <c r="G13" s="26">
        <v>448000</v>
      </c>
      <c r="H13" s="27">
        <f t="shared" si="0"/>
        <v>4770000</v>
      </c>
    </row>
    <row r="14" spans="1:9" ht="14.1" customHeight="1">
      <c r="A14" s="11" t="s">
        <v>7</v>
      </c>
      <c r="B14" s="3" t="s">
        <v>41</v>
      </c>
      <c r="C14" s="36" t="s">
        <v>42</v>
      </c>
      <c r="D14" s="37"/>
      <c r="E14" s="38"/>
      <c r="F14" s="26"/>
      <c r="G14" s="26"/>
      <c r="H14" s="27">
        <f t="shared" si="0"/>
        <v>0</v>
      </c>
    </row>
    <row r="15" spans="1:9" ht="14.1" customHeight="1">
      <c r="A15" s="11" t="s">
        <v>8</v>
      </c>
      <c r="B15" s="4" t="s">
        <v>18</v>
      </c>
      <c r="C15" s="36" t="s">
        <v>40</v>
      </c>
      <c r="D15" s="37"/>
      <c r="E15" s="38"/>
      <c r="F15" s="26">
        <v>800000</v>
      </c>
      <c r="G15" s="26">
        <v>150000</v>
      </c>
      <c r="H15" s="27">
        <f t="shared" si="0"/>
        <v>950000</v>
      </c>
    </row>
    <row r="16" spans="1:9" ht="14.1" customHeight="1">
      <c r="A16" s="11" t="s">
        <v>9</v>
      </c>
      <c r="B16" s="4" t="s">
        <v>37</v>
      </c>
      <c r="C16" s="36" t="s">
        <v>39</v>
      </c>
      <c r="D16" s="37"/>
      <c r="E16" s="38"/>
      <c r="F16" s="26">
        <v>511000</v>
      </c>
      <c r="G16" s="26">
        <v>28000</v>
      </c>
      <c r="H16" s="27">
        <f t="shared" si="0"/>
        <v>539000</v>
      </c>
    </row>
    <row r="17" spans="1:8" ht="14.1" customHeight="1">
      <c r="A17" s="11" t="s">
        <v>10</v>
      </c>
      <c r="B17" s="4" t="s">
        <v>36</v>
      </c>
      <c r="C17" s="36" t="s">
        <v>38</v>
      </c>
      <c r="D17" s="37"/>
      <c r="E17" s="38"/>
      <c r="F17" s="26"/>
      <c r="G17" s="26"/>
      <c r="H17" s="27">
        <f t="shared" si="0"/>
        <v>0</v>
      </c>
    </row>
    <row r="18" spans="1:8" ht="14.1" customHeight="1">
      <c r="A18" s="11" t="s">
        <v>11</v>
      </c>
      <c r="B18" s="4" t="s">
        <v>35</v>
      </c>
      <c r="C18" s="36" t="s">
        <v>34</v>
      </c>
      <c r="D18" s="37"/>
      <c r="E18" s="38"/>
      <c r="F18" s="26">
        <v>775000</v>
      </c>
      <c r="G18" s="26"/>
      <c r="H18" s="27">
        <f t="shared" si="0"/>
        <v>775000</v>
      </c>
    </row>
    <row r="19" spans="1:8" ht="14.1" customHeight="1" thickBot="1">
      <c r="A19" s="12" t="s">
        <v>12</v>
      </c>
      <c r="B19" s="5" t="s">
        <v>25</v>
      </c>
      <c r="C19" s="44" t="s">
        <v>33</v>
      </c>
      <c r="D19" s="45"/>
      <c r="E19" s="46"/>
      <c r="F19" s="28">
        <v>1100000</v>
      </c>
      <c r="G19" s="28">
        <v>300000</v>
      </c>
      <c r="H19" s="27">
        <f t="shared" si="0"/>
        <v>1400000</v>
      </c>
    </row>
    <row r="20" spans="1:8" ht="14.1" customHeight="1" thickBot="1">
      <c r="A20" s="1" t="s">
        <v>13</v>
      </c>
      <c r="B20" s="6" t="s">
        <v>128</v>
      </c>
      <c r="C20" s="50" t="s">
        <v>27</v>
      </c>
      <c r="D20" s="50"/>
      <c r="E20" s="50"/>
      <c r="F20" s="29">
        <f>SUM(F7:F19)</f>
        <v>119385000</v>
      </c>
      <c r="G20" s="29">
        <f>SUM(G7:G19)</f>
        <v>11726000</v>
      </c>
      <c r="H20" s="29">
        <f>SUM(H7:H19)</f>
        <v>131111000</v>
      </c>
    </row>
    <row r="21" spans="1:8" ht="14.1" customHeight="1">
      <c r="A21" s="13" t="s">
        <v>14</v>
      </c>
      <c r="B21" s="7" t="s">
        <v>22</v>
      </c>
      <c r="C21" s="47" t="s">
        <v>28</v>
      </c>
      <c r="D21" s="48"/>
      <c r="E21" s="49"/>
      <c r="F21" s="30"/>
      <c r="G21" s="30"/>
      <c r="H21" s="31">
        <f>F21+G21</f>
        <v>0</v>
      </c>
    </row>
    <row r="22" spans="1:8" ht="24.95" customHeight="1">
      <c r="A22" s="11" t="s">
        <v>15</v>
      </c>
      <c r="B22" s="4" t="s">
        <v>137</v>
      </c>
      <c r="C22" s="36" t="s">
        <v>29</v>
      </c>
      <c r="D22" s="37"/>
      <c r="E22" s="38"/>
      <c r="F22" s="26">
        <v>810000</v>
      </c>
      <c r="G22" s="26"/>
      <c r="H22" s="31">
        <f>F22+G22</f>
        <v>810000</v>
      </c>
    </row>
    <row r="23" spans="1:8" ht="14.1" customHeight="1" thickBot="1">
      <c r="A23" s="12" t="s">
        <v>53</v>
      </c>
      <c r="B23" s="8" t="s">
        <v>23</v>
      </c>
      <c r="C23" s="44" t="s">
        <v>30</v>
      </c>
      <c r="D23" s="45"/>
      <c r="E23" s="46"/>
      <c r="F23" s="28">
        <v>1008000</v>
      </c>
      <c r="G23" s="28"/>
      <c r="H23" s="31">
        <f>F23+G23</f>
        <v>1008000</v>
      </c>
    </row>
    <row r="24" spans="1:8" ht="14.1" customHeight="1" thickBot="1">
      <c r="A24" s="1" t="s">
        <v>54</v>
      </c>
      <c r="B24" s="9" t="s">
        <v>129</v>
      </c>
      <c r="C24" s="50" t="s">
        <v>31</v>
      </c>
      <c r="D24" s="50"/>
      <c r="E24" s="50"/>
      <c r="F24" s="29">
        <f>SUM(F21:F23)</f>
        <v>1818000</v>
      </c>
      <c r="G24" s="29">
        <f>SUM(G21:G23)</f>
        <v>0</v>
      </c>
      <c r="H24" s="29">
        <f>SUM(H21:H23)</f>
        <v>1818000</v>
      </c>
    </row>
    <row r="25" spans="1:8" ht="14.1" customHeight="1" thickBot="1">
      <c r="A25" s="14" t="s">
        <v>55</v>
      </c>
      <c r="B25" s="15" t="s">
        <v>130</v>
      </c>
      <c r="C25" s="51" t="s">
        <v>32</v>
      </c>
      <c r="D25" s="51"/>
      <c r="E25" s="51"/>
      <c r="F25" s="32">
        <f>F20+F24</f>
        <v>121203000</v>
      </c>
      <c r="G25" s="32">
        <f>G20+G24</f>
        <v>11726000</v>
      </c>
      <c r="H25" s="32">
        <f>H20+H24</f>
        <v>132929000</v>
      </c>
    </row>
    <row r="26" spans="1:8" ht="14.1" customHeight="1" thickBot="1">
      <c r="A26" s="14" t="s">
        <v>56</v>
      </c>
      <c r="B26" s="16" t="s">
        <v>24</v>
      </c>
      <c r="C26" s="51" t="s">
        <v>52</v>
      </c>
      <c r="D26" s="51"/>
      <c r="E26" s="51"/>
      <c r="F26" s="32">
        <v>27302000</v>
      </c>
      <c r="G26" s="32">
        <v>2535000</v>
      </c>
      <c r="H26" s="32">
        <f>F26+G26</f>
        <v>29837000</v>
      </c>
    </row>
    <row r="27" spans="1:8" ht="14.1" customHeight="1">
      <c r="A27" s="13" t="s">
        <v>101</v>
      </c>
      <c r="B27" s="7" t="s">
        <v>58</v>
      </c>
      <c r="C27" s="47" t="s">
        <v>77</v>
      </c>
      <c r="D27" s="48"/>
      <c r="E27" s="49"/>
      <c r="F27" s="30">
        <v>550000</v>
      </c>
      <c r="G27" s="30"/>
      <c r="H27" s="31">
        <f>F27+G27</f>
        <v>550000</v>
      </c>
    </row>
    <row r="28" spans="1:8" ht="14.1" customHeight="1">
      <c r="A28" s="11" t="s">
        <v>102</v>
      </c>
      <c r="B28" s="4" t="s">
        <v>59</v>
      </c>
      <c r="C28" s="36" t="s">
        <v>78</v>
      </c>
      <c r="D28" s="37"/>
      <c r="E28" s="38"/>
      <c r="F28" s="26">
        <v>2260000</v>
      </c>
      <c r="G28" s="26"/>
      <c r="H28" s="31">
        <f>F28+G28</f>
        <v>2260000</v>
      </c>
    </row>
    <row r="29" spans="1:8" ht="14.1" customHeight="1" thickBot="1">
      <c r="A29" s="12" t="s">
        <v>103</v>
      </c>
      <c r="B29" s="5" t="s">
        <v>60</v>
      </c>
      <c r="C29" s="44" t="s">
        <v>79</v>
      </c>
      <c r="D29" s="45"/>
      <c r="E29" s="46"/>
      <c r="F29" s="28"/>
      <c r="G29" s="28"/>
      <c r="H29" s="31">
        <f>F29+G29</f>
        <v>0</v>
      </c>
    </row>
    <row r="30" spans="1:8" ht="14.1" customHeight="1" thickBot="1">
      <c r="A30" s="1" t="s">
        <v>104</v>
      </c>
      <c r="B30" s="9" t="s">
        <v>131</v>
      </c>
      <c r="C30" s="50" t="s">
        <v>87</v>
      </c>
      <c r="D30" s="50"/>
      <c r="E30" s="50"/>
      <c r="F30" s="29">
        <f>SUM(F27:F29)</f>
        <v>2810000</v>
      </c>
      <c r="G30" s="29">
        <f>SUM(G27:G29)</f>
        <v>0</v>
      </c>
      <c r="H30" s="29">
        <f>SUM(H27:H29)</f>
        <v>2810000</v>
      </c>
    </row>
    <row r="31" spans="1:8" ht="14.1" customHeight="1">
      <c r="A31" s="13" t="s">
        <v>105</v>
      </c>
      <c r="B31" s="7" t="s">
        <v>61</v>
      </c>
      <c r="C31" s="47" t="s">
        <v>80</v>
      </c>
      <c r="D31" s="48"/>
      <c r="E31" s="49"/>
      <c r="F31" s="30">
        <v>8600000</v>
      </c>
      <c r="G31" s="30"/>
      <c r="H31" s="31">
        <f>F31+G31</f>
        <v>8600000</v>
      </c>
    </row>
    <row r="32" spans="1:8" ht="14.1" customHeight="1" thickBot="1">
      <c r="A32" s="12" t="s">
        <v>106</v>
      </c>
      <c r="B32" s="5" t="s">
        <v>62</v>
      </c>
      <c r="C32" s="44" t="s">
        <v>81</v>
      </c>
      <c r="D32" s="45"/>
      <c r="E32" s="46"/>
      <c r="F32" s="28"/>
      <c r="G32" s="28"/>
      <c r="H32" s="31">
        <f>F32+G32</f>
        <v>0</v>
      </c>
    </row>
    <row r="33" spans="1:8" ht="14.1" customHeight="1" thickBot="1">
      <c r="A33" s="1" t="s">
        <v>107</v>
      </c>
      <c r="B33" s="9" t="s">
        <v>132</v>
      </c>
      <c r="C33" s="50" t="s">
        <v>88</v>
      </c>
      <c r="D33" s="50"/>
      <c r="E33" s="50"/>
      <c r="F33" s="29">
        <f>SUM(F31:F32)</f>
        <v>8600000</v>
      </c>
      <c r="G33" s="29">
        <f>SUM(G31:G32)</f>
        <v>0</v>
      </c>
      <c r="H33" s="29">
        <f>SUM(H31:H32)</f>
        <v>8600000</v>
      </c>
    </row>
    <row r="34" spans="1:8" ht="14.1" customHeight="1">
      <c r="A34" s="13" t="s">
        <v>108</v>
      </c>
      <c r="B34" s="7" t="s">
        <v>63</v>
      </c>
      <c r="C34" s="47" t="s">
        <v>82</v>
      </c>
      <c r="D34" s="48"/>
      <c r="E34" s="49"/>
      <c r="F34" s="30"/>
      <c r="G34" s="30"/>
      <c r="H34" s="31">
        <f>F34+G34</f>
        <v>0</v>
      </c>
    </row>
    <row r="35" spans="1:8" ht="14.1" customHeight="1">
      <c r="A35" s="11" t="s">
        <v>109</v>
      </c>
      <c r="B35" s="4" t="s">
        <v>64</v>
      </c>
      <c r="C35" s="36" t="s">
        <v>83</v>
      </c>
      <c r="D35" s="37"/>
      <c r="E35" s="38"/>
      <c r="F35" s="26"/>
      <c r="G35" s="26"/>
      <c r="H35" s="31">
        <f t="shared" ref="H35:H40" si="1">F35+G35</f>
        <v>0</v>
      </c>
    </row>
    <row r="36" spans="1:8" ht="14.1" customHeight="1">
      <c r="A36" s="11" t="s">
        <v>110</v>
      </c>
      <c r="B36" s="4" t="s">
        <v>65</v>
      </c>
      <c r="C36" s="36" t="s">
        <v>84</v>
      </c>
      <c r="D36" s="37"/>
      <c r="E36" s="38"/>
      <c r="F36" s="26"/>
      <c r="G36" s="26"/>
      <c r="H36" s="31">
        <f t="shared" si="1"/>
        <v>0</v>
      </c>
    </row>
    <row r="37" spans="1:8" ht="14.1" customHeight="1">
      <c r="A37" s="11" t="s">
        <v>111</v>
      </c>
      <c r="B37" s="4" t="s">
        <v>66</v>
      </c>
      <c r="C37" s="36" t="s">
        <v>85</v>
      </c>
      <c r="D37" s="37"/>
      <c r="E37" s="38"/>
      <c r="F37" s="26"/>
      <c r="G37" s="26"/>
      <c r="H37" s="31">
        <f t="shared" si="1"/>
        <v>0</v>
      </c>
    </row>
    <row r="38" spans="1:8" ht="14.1" customHeight="1">
      <c r="A38" s="11" t="s">
        <v>112</v>
      </c>
      <c r="B38" s="4" t="s">
        <v>67</v>
      </c>
      <c r="C38" s="36" t="s">
        <v>86</v>
      </c>
      <c r="D38" s="37"/>
      <c r="E38" s="38"/>
      <c r="F38" s="26"/>
      <c r="G38" s="26"/>
      <c r="H38" s="31">
        <f t="shared" si="1"/>
        <v>0</v>
      </c>
    </row>
    <row r="39" spans="1:8" ht="14.1" customHeight="1">
      <c r="A39" s="11" t="s">
        <v>113</v>
      </c>
      <c r="B39" s="10" t="s">
        <v>68</v>
      </c>
      <c r="C39" s="36" t="s">
        <v>89</v>
      </c>
      <c r="D39" s="37"/>
      <c r="E39" s="38"/>
      <c r="F39" s="26"/>
      <c r="G39" s="26"/>
      <c r="H39" s="31">
        <f t="shared" si="1"/>
        <v>0</v>
      </c>
    </row>
    <row r="40" spans="1:8" ht="14.1" customHeight="1" thickBot="1">
      <c r="A40" s="12" t="s">
        <v>114</v>
      </c>
      <c r="B40" s="5" t="s">
        <v>69</v>
      </c>
      <c r="C40" s="44" t="s">
        <v>90</v>
      </c>
      <c r="D40" s="45"/>
      <c r="E40" s="46"/>
      <c r="F40" s="28">
        <v>7555000</v>
      </c>
      <c r="G40" s="28"/>
      <c r="H40" s="31">
        <f t="shared" si="1"/>
        <v>7555000</v>
      </c>
    </row>
    <row r="41" spans="1:8" ht="14.1" customHeight="1" thickBot="1">
      <c r="A41" s="1" t="s">
        <v>115</v>
      </c>
      <c r="B41" s="9" t="s">
        <v>133</v>
      </c>
      <c r="C41" s="50" t="s">
        <v>91</v>
      </c>
      <c r="D41" s="50"/>
      <c r="E41" s="50"/>
      <c r="F41" s="29">
        <f>SUM(F34:F40)</f>
        <v>7555000</v>
      </c>
      <c r="G41" s="29">
        <f>SUM(G34:G40)</f>
        <v>0</v>
      </c>
      <c r="H41" s="29">
        <f>SUM(H34:H40)</f>
        <v>7555000</v>
      </c>
    </row>
    <row r="42" spans="1:8" ht="14.1" customHeight="1">
      <c r="A42" s="13" t="s">
        <v>116</v>
      </c>
      <c r="B42" s="7" t="s">
        <v>70</v>
      </c>
      <c r="C42" s="47" t="s">
        <v>92</v>
      </c>
      <c r="D42" s="48"/>
      <c r="E42" s="49"/>
      <c r="F42" s="30"/>
      <c r="G42" s="30"/>
      <c r="H42" s="31">
        <f>F42+G42</f>
        <v>0</v>
      </c>
    </row>
    <row r="43" spans="1:8" ht="14.1" customHeight="1" thickBot="1">
      <c r="A43" s="12" t="s">
        <v>117</v>
      </c>
      <c r="B43" s="5" t="s">
        <v>71</v>
      </c>
      <c r="C43" s="44" t="s">
        <v>93</v>
      </c>
      <c r="D43" s="45"/>
      <c r="E43" s="46"/>
      <c r="F43" s="28"/>
      <c r="G43" s="28"/>
      <c r="H43" s="31">
        <f>F43+G43</f>
        <v>0</v>
      </c>
    </row>
    <row r="44" spans="1:8" ht="14.1" customHeight="1" thickBot="1">
      <c r="A44" s="1" t="s">
        <v>118</v>
      </c>
      <c r="B44" s="9" t="s">
        <v>135</v>
      </c>
      <c r="C44" s="50" t="s">
        <v>94</v>
      </c>
      <c r="D44" s="50"/>
      <c r="E44" s="50"/>
      <c r="F44" s="29">
        <f>SUM(F42:F43)</f>
        <v>0</v>
      </c>
      <c r="G44" s="29">
        <f>SUM(G42:G43)</f>
        <v>0</v>
      </c>
      <c r="H44" s="29">
        <f>SUM(H42:H43)</f>
        <v>0</v>
      </c>
    </row>
    <row r="45" spans="1:8" ht="14.1" customHeight="1">
      <c r="A45" s="13" t="s">
        <v>119</v>
      </c>
      <c r="B45" s="7" t="s">
        <v>72</v>
      </c>
      <c r="C45" s="47" t="s">
        <v>95</v>
      </c>
      <c r="D45" s="48"/>
      <c r="E45" s="49"/>
      <c r="F45" s="30">
        <v>4417000</v>
      </c>
      <c r="G45" s="30"/>
      <c r="H45" s="31">
        <f>F45+G45</f>
        <v>4417000</v>
      </c>
    </row>
    <row r="46" spans="1:8" ht="14.1" customHeight="1">
      <c r="A46" s="11" t="s">
        <v>120</v>
      </c>
      <c r="B46" s="4" t="s">
        <v>73</v>
      </c>
      <c r="C46" s="36" t="s">
        <v>96</v>
      </c>
      <c r="D46" s="37"/>
      <c r="E46" s="38"/>
      <c r="F46" s="26"/>
      <c r="G46" s="26"/>
      <c r="H46" s="31">
        <f>F46+G46</f>
        <v>0</v>
      </c>
    </row>
    <row r="47" spans="1:8" ht="14.1" customHeight="1">
      <c r="A47" s="11" t="s">
        <v>121</v>
      </c>
      <c r="B47" s="4" t="s">
        <v>74</v>
      </c>
      <c r="C47" s="36" t="s">
        <v>97</v>
      </c>
      <c r="D47" s="37"/>
      <c r="E47" s="38"/>
      <c r="F47" s="26"/>
      <c r="G47" s="26"/>
      <c r="H47" s="31">
        <f>F47+G47</f>
        <v>0</v>
      </c>
    </row>
    <row r="48" spans="1:8" ht="14.1" customHeight="1">
      <c r="A48" s="11" t="s">
        <v>122</v>
      </c>
      <c r="B48" s="4" t="s">
        <v>75</v>
      </c>
      <c r="C48" s="36" t="s">
        <v>98</v>
      </c>
      <c r="D48" s="37"/>
      <c r="E48" s="38"/>
      <c r="F48" s="26"/>
      <c r="G48" s="26"/>
      <c r="H48" s="31">
        <f>F48+G48</f>
        <v>0</v>
      </c>
    </row>
    <row r="49" spans="1:8" ht="14.1" customHeight="1" thickBot="1">
      <c r="A49" s="12" t="s">
        <v>123</v>
      </c>
      <c r="B49" s="5" t="s">
        <v>76</v>
      </c>
      <c r="C49" s="44" t="s">
        <v>99</v>
      </c>
      <c r="D49" s="45"/>
      <c r="E49" s="46"/>
      <c r="F49" s="28"/>
      <c r="G49" s="28"/>
      <c r="H49" s="31">
        <f>F49+G49</f>
        <v>0</v>
      </c>
    </row>
    <row r="50" spans="1:8" ht="14.1" customHeight="1" thickBot="1">
      <c r="A50" s="1" t="s">
        <v>124</v>
      </c>
      <c r="B50" s="9" t="s">
        <v>134</v>
      </c>
      <c r="C50" s="50" t="s">
        <v>100</v>
      </c>
      <c r="D50" s="50"/>
      <c r="E50" s="50"/>
      <c r="F50" s="29">
        <f>SUM(F45:F49)</f>
        <v>4417000</v>
      </c>
      <c r="G50" s="29">
        <f>SUM(G45:G49)</f>
        <v>0</v>
      </c>
      <c r="H50" s="29">
        <f>SUM(H45:H49)</f>
        <v>4417000</v>
      </c>
    </row>
    <row r="51" spans="1:8" ht="14.1" customHeight="1" thickBot="1">
      <c r="A51" s="1" t="s">
        <v>125</v>
      </c>
      <c r="B51" s="16" t="s">
        <v>136</v>
      </c>
      <c r="C51" s="51" t="s">
        <v>57</v>
      </c>
      <c r="D51" s="51"/>
      <c r="E51" s="51"/>
      <c r="F51" s="32">
        <f>F30+F33+F41+F44+F50</f>
        <v>23382000</v>
      </c>
      <c r="G51" s="32">
        <f>G30+G33+G41+G44+G50</f>
        <v>0</v>
      </c>
      <c r="H51" s="32">
        <f>H30+H33+H41+H44+H50</f>
        <v>23382000</v>
      </c>
    </row>
    <row r="52" spans="1:8" ht="14.1" customHeight="1" thickBot="1">
      <c r="A52" s="1">
        <v>46</v>
      </c>
      <c r="B52" s="16" t="s">
        <v>144</v>
      </c>
      <c r="C52" s="18" t="s">
        <v>143</v>
      </c>
      <c r="D52" s="18"/>
      <c r="E52" s="18"/>
      <c r="F52" s="32"/>
      <c r="G52" s="32"/>
      <c r="H52" s="32">
        <f>SUM(F52:G52)</f>
        <v>0</v>
      </c>
    </row>
    <row r="53" spans="1:8" ht="14.1" customHeight="1" thickBot="1">
      <c r="A53" s="33">
        <v>47</v>
      </c>
      <c r="B53" s="17" t="s">
        <v>142</v>
      </c>
      <c r="C53" s="34"/>
      <c r="D53" s="34"/>
      <c r="E53" s="34"/>
      <c r="F53" s="35">
        <f>F25+F26+F51+F52</f>
        <v>171887000</v>
      </c>
      <c r="G53" s="35">
        <f>G25+G26+G51+G52</f>
        <v>14261000</v>
      </c>
      <c r="H53" s="35">
        <f>H25+H26+H51+H52</f>
        <v>186148000</v>
      </c>
    </row>
  </sheetData>
  <mergeCells count="49">
    <mergeCell ref="C51:E51"/>
    <mergeCell ref="C50:E50"/>
    <mergeCell ref="A5:A6"/>
    <mergeCell ref="B5:B6"/>
    <mergeCell ref="C5:E6"/>
    <mergeCell ref="C47:E47"/>
    <mergeCell ref="C46:E46"/>
    <mergeCell ref="C49:E49"/>
    <mergeCell ref="C48:E48"/>
    <mergeCell ref="C43:E43"/>
    <mergeCell ref="C42:E42"/>
    <mergeCell ref="C45:E45"/>
    <mergeCell ref="C44:E44"/>
    <mergeCell ref="C39:E39"/>
    <mergeCell ref="C38:E38"/>
    <mergeCell ref="C41:E41"/>
    <mergeCell ref="C40:E40"/>
    <mergeCell ref="C35:E35"/>
    <mergeCell ref="C34:E34"/>
    <mergeCell ref="C37:E37"/>
    <mergeCell ref="C36:E36"/>
    <mergeCell ref="C31:E31"/>
    <mergeCell ref="C30:E30"/>
    <mergeCell ref="C33:E33"/>
    <mergeCell ref="C32:E32"/>
    <mergeCell ref="C27:E27"/>
    <mergeCell ref="C26:E26"/>
    <mergeCell ref="C29:E29"/>
    <mergeCell ref="C28:E28"/>
    <mergeCell ref="C23:E23"/>
    <mergeCell ref="C22:E22"/>
    <mergeCell ref="C25:E25"/>
    <mergeCell ref="C24:E24"/>
    <mergeCell ref="C19:E19"/>
    <mergeCell ref="C18:E18"/>
    <mergeCell ref="C21:E21"/>
    <mergeCell ref="C20:E20"/>
    <mergeCell ref="C15:E15"/>
    <mergeCell ref="C14:E14"/>
    <mergeCell ref="C17:E17"/>
    <mergeCell ref="C16:E16"/>
    <mergeCell ref="C11:E11"/>
    <mergeCell ref="A1:H1"/>
    <mergeCell ref="C10:E10"/>
    <mergeCell ref="C13:E13"/>
    <mergeCell ref="C12:E12"/>
    <mergeCell ref="C7:E7"/>
    <mergeCell ref="C9:E9"/>
    <mergeCell ref="C8:E8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9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Komjáthy-Mészáros Anita</dc:creator>
  <cp:lastModifiedBy>kissné erzsi</cp:lastModifiedBy>
  <cp:lastPrinted>2017-09-19T09:24:06Z</cp:lastPrinted>
  <dcterms:created xsi:type="dcterms:W3CDTF">2014-01-28T09:44:14Z</dcterms:created>
  <dcterms:modified xsi:type="dcterms:W3CDTF">2017-10-10T09:15:23Z</dcterms:modified>
</cp:coreProperties>
</file>