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41" i="2"/>
  <c r="C30"/>
  <c r="E22"/>
  <c r="C22"/>
  <c r="E39"/>
  <c r="C39"/>
  <c r="E16"/>
  <c r="E35" s="1"/>
  <c r="C16"/>
  <c r="C10"/>
  <c r="C35" s="1"/>
  <c r="D35"/>
  <c r="D41" s="1"/>
  <c r="C41" l="1"/>
</calcChain>
</file>

<file path=xl/sharedStrings.xml><?xml version="1.0" encoding="utf-8"?>
<sst xmlns="http://schemas.openxmlformats.org/spreadsheetml/2006/main" count="54" uniqueCount="53">
  <si>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</si>
  <si>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</si>
  <si>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</si>
  <si>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</si>
  <si>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</si>
  <si>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</si>
  <si>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</si>
  <si>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</si>
  <si>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</si>
  <si>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</si>
  <si>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</si>
  <si>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</si>
  <si>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</si>
  <si>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</si>
  <si>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</si>
  <si>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</si>
  <si>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</si>
  <si>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</si>
  <si>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</si>
  <si>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</si>
  <si>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</si>
  <si>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</si>
  <si>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</si>
  <si>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</si>
  <si>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</si>
  <si>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</si>
  <si>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</si>
  <si>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</si>
  <si>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</si>
  <si>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</si>
  <si>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</si>
  <si>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</si>
  <si>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</si>
  <si>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</si>
  <si>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</si>
  <si>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</si>
  <si>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</si>
  <si>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</si>
  <si>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 xml:space="preserve">      - Települési-üzemeltetéshez kapcsolódo feladatok tám. </t>
  </si>
  <si>
    <t>III.</t>
  </si>
  <si>
    <t xml:space="preserve">      - Gyermekétkeztetés üzemeltetési támogatása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</si>
  <si>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</si>
  <si>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</si>
  <si>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 - Iskolai étekeztetés támogatása</t>
  </si>
  <si>
    <t xml:space="preserve">      - Egyes szociális és gyermekjóléti feladatok támogatása</t>
  </si>
  <si>
    <t>2016. évi költségvetési bevételei előirányzat-csoportok, kiemelt előirányzatok</t>
  </si>
  <si>
    <t xml:space="preserve">     - Egyéb kötelező feladatok (bérkompenzáció)</t>
  </si>
  <si>
    <t>Önkormányzat</t>
  </si>
  <si>
    <t>Adatok Ft-ban</t>
  </si>
  <si>
    <t>Felhalmozási bevételek:</t>
  </si>
  <si>
    <t xml:space="preserve">      - tovább számlázott szolgáltatások bevételei</t>
  </si>
  <si>
    <t>I+II+III.</t>
  </si>
  <si>
    <t>1. számú melléklet a 2/2016.(II.20.) önkormányzati rendelethez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</si>
</sst>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left" vertical="center"/>
    </xf>
    <xf numFmtId="3" fontId="5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H41"/>
  <sheetViews>
    <sheetView tabSelected="1" workbookViewId="0">
      <selection sqref="A1:E1"/>
    </sheetView>
  </sheetViews>
  <sheetFormatPr defaultRowHeight="12.75"/>
  <cols>
    <col min="1" max="1" width="13" style="3" customWidth="1"/>
    <col min="2" max="2" width="57" style="1" customWidth="1"/>
    <col min="3" max="5" width="16.7109375" style="1" customWidth="1"/>
    <col min="6" max="16384" width="9.140625" style="1"/>
  </cols>
  <sheetData>
    <row r="1" spans="1:5" ht="18" customHeight="1">
      <c r="A1" s="26" t="s">
        <v>52</v>
      </c>
      <c r="B1" s="26"/>
      <c r="C1" s="26"/>
      <c r="D1" s="26"/>
      <c r="E1" s="26"/>
    </row>
    <row r="2" spans="1:5" ht="18" customHeight="1">
      <c r="A2" s="25" t="s">
        <v>26</v>
      </c>
      <c r="B2" s="25"/>
      <c r="C2" s="25"/>
      <c r="D2" s="25"/>
      <c r="E2" s="25"/>
    </row>
    <row r="3" spans="1:5" s="2" customFormat="1" ht="18" customHeight="1">
      <c r="A3" s="25" t="s">
        <v>45</v>
      </c>
      <c r="B3" s="25"/>
      <c r="C3" s="25"/>
      <c r="D3" s="25"/>
      <c r="E3" s="25"/>
    </row>
    <row r="4" spans="1:5" ht="18" customHeight="1">
      <c r="A4" s="25" t="s">
        <v>25</v>
      </c>
      <c r="B4" s="25"/>
      <c r="C4" s="25"/>
      <c r="D4" s="25"/>
      <c r="E4" s="25"/>
    </row>
    <row r="5" spans="1:5" ht="12.95" customHeight="1">
      <c r="C5" s="31" t="s">
        <v>48</v>
      </c>
      <c r="D5" s="31"/>
      <c r="E5" s="31"/>
    </row>
    <row r="6" spans="1:5" ht="17.25" customHeight="1">
      <c r="A6" s="27" t="s">
        <v>0</v>
      </c>
      <c r="B6" s="29" t="s">
        <v>4</v>
      </c>
      <c r="C6" s="30" t="s">
        <v>14</v>
      </c>
      <c r="D6" s="30"/>
      <c r="E6" s="30"/>
    </row>
    <row r="7" spans="1:5">
      <c r="A7" s="27"/>
      <c r="B7" s="29"/>
      <c r="C7" s="28" t="s">
        <v>47</v>
      </c>
      <c r="D7" s="27" t="s">
        <v>15</v>
      </c>
      <c r="E7" s="29" t="s">
        <v>16</v>
      </c>
    </row>
    <row r="8" spans="1:5">
      <c r="A8" s="27"/>
      <c r="B8" s="29"/>
      <c r="C8" s="28"/>
      <c r="D8" s="27"/>
      <c r="E8" s="29"/>
    </row>
    <row r="9" spans="1:5" s="5" customFormat="1" ht="15.95" customHeight="1">
      <c r="A9" s="4" t="s">
        <v>7</v>
      </c>
      <c r="B9" s="24" t="s">
        <v>8</v>
      </c>
      <c r="C9" s="24"/>
      <c r="D9" s="24"/>
      <c r="E9" s="24"/>
    </row>
    <row r="10" spans="1:5" ht="15.95" customHeight="1">
      <c r="A10" s="29" t="s">
        <v>1</v>
      </c>
      <c r="B10" s="7" t="s">
        <v>27</v>
      </c>
      <c r="C10" s="8">
        <f>C11+C12+C13+C14+C15</f>
        <v>25611483</v>
      </c>
      <c r="D10" s="9"/>
      <c r="E10" s="10">
        <v>25611483</v>
      </c>
    </row>
    <row r="11" spans="1:5" ht="15.95" customHeight="1">
      <c r="A11" s="29"/>
      <c r="B11" s="11" t="s">
        <v>28</v>
      </c>
      <c r="C11" s="12">
        <v>11488939</v>
      </c>
      <c r="D11" s="9"/>
      <c r="E11" s="13">
        <v>11488939</v>
      </c>
    </row>
    <row r="12" spans="1:5" ht="15.95" customHeight="1">
      <c r="A12" s="29"/>
      <c r="B12" s="9" t="s">
        <v>50</v>
      </c>
      <c r="C12" s="12">
        <v>566928</v>
      </c>
      <c r="D12" s="9"/>
      <c r="E12" s="13">
        <v>566928</v>
      </c>
    </row>
    <row r="13" spans="1:5" ht="15.95" customHeight="1">
      <c r="A13" s="29"/>
      <c r="B13" s="9" t="s">
        <v>29</v>
      </c>
      <c r="C13" s="12">
        <v>8600420</v>
      </c>
      <c r="D13" s="9"/>
      <c r="E13" s="13">
        <v>8600420</v>
      </c>
    </row>
    <row r="14" spans="1:5" ht="15.95" customHeight="1">
      <c r="A14" s="29"/>
      <c r="B14" s="14" t="s">
        <v>17</v>
      </c>
      <c r="C14" s="12">
        <v>350000</v>
      </c>
      <c r="D14" s="9"/>
      <c r="E14" s="13">
        <v>350000</v>
      </c>
    </row>
    <row r="15" spans="1:5" ht="15.95" customHeight="1">
      <c r="A15" s="29"/>
      <c r="B15" s="15" t="s">
        <v>18</v>
      </c>
      <c r="C15" s="12">
        <v>4605196</v>
      </c>
      <c r="D15" s="9"/>
      <c r="E15" s="13">
        <v>4605196</v>
      </c>
    </row>
    <row r="16" spans="1:5" ht="15.95" customHeight="1">
      <c r="A16" s="29" t="s">
        <v>2</v>
      </c>
      <c r="B16" s="7" t="s">
        <v>30</v>
      </c>
      <c r="C16" s="8">
        <f>C17+C18+C19</f>
        <v>36750000</v>
      </c>
      <c r="D16" s="9"/>
      <c r="E16" s="10">
        <f>E17+E18+E19</f>
        <v>36750000</v>
      </c>
    </row>
    <row r="17" spans="1:8" ht="15.95" customHeight="1">
      <c r="A17" s="29"/>
      <c r="B17" s="15" t="s">
        <v>31</v>
      </c>
      <c r="C17" s="12">
        <v>3600000</v>
      </c>
      <c r="D17" s="9"/>
      <c r="E17" s="13">
        <v>3600000</v>
      </c>
    </row>
    <row r="18" spans="1:8" ht="15.95" customHeight="1">
      <c r="A18" s="29"/>
      <c r="B18" s="15" t="s">
        <v>32</v>
      </c>
      <c r="C18" s="12">
        <v>33000000</v>
      </c>
      <c r="D18" s="9"/>
      <c r="E18" s="13">
        <v>33000000</v>
      </c>
      <c r="H18" s="6"/>
    </row>
    <row r="19" spans="1:8" ht="15.95" customHeight="1">
      <c r="A19" s="29"/>
      <c r="B19" s="15" t="s">
        <v>19</v>
      </c>
      <c r="C19" s="12">
        <v>150000</v>
      </c>
      <c r="D19" s="9"/>
      <c r="E19" s="13">
        <v>150000</v>
      </c>
    </row>
    <row r="20" spans="1:8" ht="15.95" customHeight="1">
      <c r="A20" s="32" t="s">
        <v>3</v>
      </c>
      <c r="B20" s="7" t="s">
        <v>6</v>
      </c>
      <c r="C20" s="8">
        <v>3500000</v>
      </c>
      <c r="D20" s="9"/>
      <c r="E20" s="10">
        <v>3500000</v>
      </c>
    </row>
    <row r="21" spans="1:8" ht="15.95" customHeight="1">
      <c r="A21" s="32"/>
      <c r="B21" s="15" t="s">
        <v>20</v>
      </c>
      <c r="C21" s="12">
        <v>3500000</v>
      </c>
      <c r="D21" s="9"/>
      <c r="E21" s="13">
        <v>3500000</v>
      </c>
    </row>
    <row r="22" spans="1:8" ht="15.95" customHeight="1">
      <c r="A22" s="29" t="s">
        <v>33</v>
      </c>
      <c r="B22" s="7" t="s">
        <v>34</v>
      </c>
      <c r="C22" s="8">
        <f>C23+C24+C25+C26+C27+C28+C29</f>
        <v>53024024</v>
      </c>
      <c r="D22" s="9"/>
      <c r="E22" s="10">
        <f>E23+E24+E25+E26+E27+E28+E29</f>
        <v>53024024</v>
      </c>
    </row>
    <row r="23" spans="1:8" ht="15.95" customHeight="1">
      <c r="A23" s="29"/>
      <c r="B23" s="16" t="s">
        <v>35</v>
      </c>
      <c r="C23" s="12">
        <v>36273600</v>
      </c>
      <c r="D23" s="9"/>
      <c r="E23" s="13">
        <v>36273600</v>
      </c>
    </row>
    <row r="24" spans="1:8" ht="15.95" customHeight="1">
      <c r="A24" s="29"/>
      <c r="B24" s="17" t="s">
        <v>38</v>
      </c>
      <c r="C24" s="12">
        <v>9868</v>
      </c>
      <c r="D24" s="9"/>
      <c r="E24" s="13">
        <v>9868</v>
      </c>
    </row>
    <row r="25" spans="1:8" ht="15.95" customHeight="1">
      <c r="A25" s="29"/>
      <c r="B25" s="16" t="s">
        <v>44</v>
      </c>
      <c r="C25" s="12">
        <v>2208730</v>
      </c>
      <c r="D25" s="9"/>
      <c r="E25" s="13">
        <v>2208730</v>
      </c>
    </row>
    <row r="26" spans="1:8" ht="15.95" customHeight="1">
      <c r="A26" s="29"/>
      <c r="B26" s="16" t="s">
        <v>43</v>
      </c>
      <c r="C26" s="12">
        <v>8297765</v>
      </c>
      <c r="D26" s="9"/>
      <c r="E26" s="13">
        <v>8297765</v>
      </c>
    </row>
    <row r="27" spans="1:8" ht="15.95" customHeight="1">
      <c r="A27" s="29"/>
      <c r="B27" s="16" t="s">
        <v>40</v>
      </c>
      <c r="C27" s="12">
        <v>4313787</v>
      </c>
      <c r="D27" s="9"/>
      <c r="E27" s="13">
        <v>4313787</v>
      </c>
    </row>
    <row r="28" spans="1:8" ht="15.95" customHeight="1">
      <c r="A28" s="29"/>
      <c r="B28" s="16" t="s">
        <v>41</v>
      </c>
      <c r="C28" s="12">
        <v>1772700</v>
      </c>
      <c r="D28" s="9"/>
      <c r="E28" s="13">
        <v>1772700</v>
      </c>
    </row>
    <row r="29" spans="1:8" ht="15.95" customHeight="1">
      <c r="A29" s="29"/>
      <c r="B29" s="16" t="s">
        <v>46</v>
      </c>
      <c r="C29" s="12">
        <v>147574</v>
      </c>
      <c r="D29" s="9"/>
      <c r="E29" s="13">
        <v>147574</v>
      </c>
    </row>
    <row r="30" spans="1:8" ht="15.95" customHeight="1">
      <c r="A30" s="29" t="s">
        <v>36</v>
      </c>
      <c r="B30" s="18" t="s">
        <v>37</v>
      </c>
      <c r="C30" s="8">
        <f>C31+C32</f>
        <v>9323287</v>
      </c>
      <c r="D30" s="10">
        <v>36273600</v>
      </c>
      <c r="E30" s="10">
        <v>45596887</v>
      </c>
    </row>
    <row r="31" spans="1:8" ht="15.95" customHeight="1">
      <c r="A31" s="29"/>
      <c r="B31" s="16" t="s">
        <v>21</v>
      </c>
      <c r="C31" s="12">
        <v>4741400</v>
      </c>
      <c r="D31" s="13"/>
      <c r="E31" s="13">
        <v>4741400</v>
      </c>
    </row>
    <row r="32" spans="1:8" ht="15.95" customHeight="1">
      <c r="A32" s="29"/>
      <c r="B32" s="16" t="s">
        <v>42</v>
      </c>
      <c r="C32" s="12">
        <v>4581887</v>
      </c>
      <c r="D32" s="13"/>
      <c r="E32" s="13">
        <v>4581887</v>
      </c>
    </row>
    <row r="33" spans="1:5" ht="15.95" customHeight="1">
      <c r="A33" s="29"/>
      <c r="B33" s="16" t="s">
        <v>22</v>
      </c>
      <c r="C33" s="12"/>
      <c r="D33" s="13">
        <v>36273600</v>
      </c>
      <c r="E33" s="13">
        <v>36273600</v>
      </c>
    </row>
    <row r="34" spans="1:5" ht="15.95" customHeight="1">
      <c r="A34" s="29"/>
      <c r="B34" s="16" t="s">
        <v>23</v>
      </c>
      <c r="C34" s="12">
        <v>-36273600</v>
      </c>
      <c r="D34" s="13"/>
      <c r="E34" s="13">
        <v>-36273600</v>
      </c>
    </row>
    <row r="35" spans="1:5" ht="15.95" customHeight="1">
      <c r="A35" s="29"/>
      <c r="B35" s="19" t="s">
        <v>10</v>
      </c>
      <c r="C35" s="20">
        <f>SUM(C10,C16,C30,C22,C20,C34)</f>
        <v>91935194</v>
      </c>
      <c r="D35" s="21">
        <f>SUM(D33:D34)</f>
        <v>36273600</v>
      </c>
      <c r="E35" s="21">
        <f>E10+E16+E22+E30+E20+E34</f>
        <v>128208794</v>
      </c>
    </row>
    <row r="36" spans="1:5" ht="15.95" customHeight="1">
      <c r="A36" s="4" t="s">
        <v>9</v>
      </c>
      <c r="B36" s="24" t="s">
        <v>49</v>
      </c>
      <c r="C36" s="24"/>
      <c r="D36" s="24"/>
      <c r="E36" s="24"/>
    </row>
    <row r="37" spans="1:5" ht="15.95" customHeight="1">
      <c r="A37" s="29" t="s">
        <v>1</v>
      </c>
      <c r="B37" s="22" t="s">
        <v>5</v>
      </c>
      <c r="C37" s="12"/>
      <c r="D37" s="9"/>
      <c r="E37" s="13"/>
    </row>
    <row r="38" spans="1:5" ht="15.95" customHeight="1">
      <c r="A38" s="29"/>
      <c r="B38" s="9" t="s">
        <v>24</v>
      </c>
      <c r="C38" s="12">
        <v>98420</v>
      </c>
      <c r="D38" s="9"/>
      <c r="E38" s="13">
        <v>98420</v>
      </c>
    </row>
    <row r="39" spans="1:5" ht="15.95" customHeight="1">
      <c r="A39" s="29"/>
      <c r="B39" s="23" t="s">
        <v>11</v>
      </c>
      <c r="C39" s="20">
        <f>SUM(C38:C38)</f>
        <v>98420</v>
      </c>
      <c r="D39" s="23"/>
      <c r="E39" s="21">
        <f>SUM(E38:E38)</f>
        <v>98420</v>
      </c>
    </row>
    <row r="40" spans="1:5" ht="15.95" customHeight="1">
      <c r="A40" s="4" t="s">
        <v>39</v>
      </c>
      <c r="B40" s="23" t="s">
        <v>13</v>
      </c>
      <c r="C40" s="20">
        <v>54059985</v>
      </c>
      <c r="D40" s="21">
        <v>3913295</v>
      </c>
      <c r="E40" s="21">
        <v>57973280</v>
      </c>
    </row>
    <row r="41" spans="1:5" ht="15.95" customHeight="1">
      <c r="A41" s="4" t="s">
        <v>51</v>
      </c>
      <c r="B41" s="23" t="s">
        <v>12</v>
      </c>
      <c r="C41" s="20">
        <f>SUM(C35,C39,C40)</f>
        <v>146093599</v>
      </c>
      <c r="D41" s="21">
        <f>SUM(D35:D40)</f>
        <v>40186895</v>
      </c>
      <c r="E41" s="21">
        <f>E35+E40+E39</f>
        <v>186280494</v>
      </c>
    </row>
  </sheetData>
  <mergeCells count="19">
    <mergeCell ref="A37:A39"/>
    <mergeCell ref="A10:A15"/>
    <mergeCell ref="A16:A19"/>
    <mergeCell ref="A20:A21"/>
    <mergeCell ref="A22:A29"/>
    <mergeCell ref="A30:A35"/>
    <mergeCell ref="B9:E9"/>
    <mergeCell ref="B36:E36"/>
    <mergeCell ref="A4:E4"/>
    <mergeCell ref="A1:E1"/>
    <mergeCell ref="A2:E2"/>
    <mergeCell ref="A3:E3"/>
    <mergeCell ref="A6:A8"/>
    <mergeCell ref="C7:C8"/>
    <mergeCell ref="B6:B8"/>
    <mergeCell ref="C6:E6"/>
    <mergeCell ref="D7:D8"/>
    <mergeCell ref="E7:E8"/>
    <mergeCell ref="C5:E5"/>
  </mergeCells>
  <phoneticPr fontId="0" type="noConversion"/>
  <printOptions horizontalCentered="1"/>
  <pageMargins left="0.23622047244094491" right="0.23622047244094491" top="0.24" bottom="0.31496062992125984" header="0.18" footer="0.31496062992125984"/>
  <pageSetup paperSize="9" scale="8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2016-02-09T09:24:12Z</cp:lastPrinted>
  <dcterms:created xsi:type="dcterms:W3CDTF">2001-03-10T10:34:29Z</dcterms:created>
  <dcterms:modified xsi:type="dcterms:W3CDTF">2016-02-22T10:24:33Z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