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G10" i="20" l="1"/>
  <c r="F23" i="20" l="1"/>
  <c r="H33" i="20"/>
  <c r="I33" i="20" s="1"/>
  <c r="G33" i="20"/>
  <c r="F33" i="20"/>
  <c r="H24" i="20"/>
  <c r="G24" i="20"/>
  <c r="G23" i="20" s="1"/>
  <c r="F24" i="20"/>
  <c r="H23" i="20" l="1"/>
  <c r="I24" i="20"/>
  <c r="I36" i="20"/>
  <c r="I35" i="20"/>
  <c r="I34" i="20"/>
  <c r="I28" i="20"/>
  <c r="I27" i="20"/>
  <c r="I26" i="20"/>
  <c r="I25" i="20"/>
  <c r="I21" i="20"/>
  <c r="I19" i="20"/>
  <c r="I15" i="20"/>
  <c r="I14" i="20"/>
  <c r="I13" i="20"/>
  <c r="I12" i="20"/>
  <c r="I11" i="20"/>
  <c r="H22" i="20"/>
  <c r="H16" i="20"/>
  <c r="H10" i="20"/>
  <c r="H9" i="20" l="1"/>
  <c r="H38" i="20" s="1"/>
  <c r="F22" i="20"/>
  <c r="F16" i="20"/>
  <c r="F10" i="20"/>
  <c r="F9" i="20" s="1"/>
  <c r="I23" i="20"/>
  <c r="G16" i="20"/>
  <c r="I16" i="20" s="1"/>
  <c r="G9" i="20" l="1"/>
  <c r="G22" i="20"/>
  <c r="I22" i="20" s="1"/>
  <c r="I9" i="20"/>
  <c r="I10" i="20"/>
  <c r="F38" i="20"/>
  <c r="G38" i="20" l="1"/>
  <c r="I38" i="20" s="1"/>
</calcChain>
</file>

<file path=xl/sharedStrings.xml><?xml version="1.0" encoding="utf-8"?>
<sst xmlns="http://schemas.openxmlformats.org/spreadsheetml/2006/main" count="38" uniqueCount="32">
  <si>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</si>
  <si>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</si>
  <si>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</si>
  <si>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</si>
  <si>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</si>
  <si>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</si>
  <si>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Adatok ezer forintban!</t>
  </si>
  <si>
    <t>MINDÖSSZESEN</t>
  </si>
  <si>
    <t>Kötelező feladat</t>
  </si>
  <si>
    <t>Önként vállalt feladat</t>
  </si>
  <si>
    <t>Önrész közvilágítás korszerűsítés</t>
  </si>
  <si>
    <t>Önkormányzat és költségvetési szervei kiadási előirányzatai</t>
  </si>
  <si>
    <t>Egyéb működéi célú kiadások</t>
  </si>
  <si>
    <t>Úrnafal</t>
  </si>
  <si>
    <t>Bodon utca felületkezelés</t>
  </si>
  <si>
    <t>Tanyagondnoki busz</t>
  </si>
  <si>
    <t>Immateriális javak beszerzése</t>
  </si>
  <si>
    <t>Informatikai eszközök beszerzése</t>
  </si>
  <si>
    <t>Egyéb tárgyi eszközök beszerzése</t>
  </si>
  <si>
    <t>Munkaadót terhelő járulékok és szociális hozzájár.adó</t>
  </si>
  <si>
    <t>Eredeti előirányzat</t>
  </si>
  <si>
    <t>Módosított előirányzat</t>
  </si>
  <si>
    <t>Teljesítés %</t>
  </si>
  <si>
    <t>Önkormányzat</t>
  </si>
  <si>
    <t>Közös Önkormányzati Hivatal</t>
  </si>
  <si>
    <t>Kisértékű tárgyi eszköz beszerzés</t>
  </si>
  <si>
    <t>Ingatlan felújítás</t>
  </si>
  <si>
    <t>2.melléklet</t>
  </si>
  <si>
    <t>Tény 2014.12.31.</t>
  </si>
  <si>
    <t>Közvilágítás lámpák</t>
  </si>
  <si>
    <t>Laptop igazgatás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</si>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</sst>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6" xfId="0" applyNumberFormat="1" applyBorder="1" applyAlignment="1">
      <alignment vertical="center" wrapText="1"/>
    </xf>
    <xf numFmtId="164" fontId="2" fillId="0" borderId="7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3" fontId="2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righ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S19" sqref="S19"/>
    </sheetView>
  </sheetViews>
  <sheetFormatPr defaultRowHeight="12.75" x14ac:dyDescent="0.2"/>
  <cols>
    <col min="1" max="1" width="4" style="9" customWidth="1"/>
    <col min="2" max="5" width="9.140625" style="9"/>
    <col min="6" max="8" width="11.7109375" style="9" customWidth="1"/>
  </cols>
  <sheetData>
    <row r="1" spans="1:10" x14ac:dyDescent="0.2">
      <c r="A1" s="63" t="s">
        <v>27</v>
      </c>
      <c r="B1" s="63"/>
      <c r="C1" s="63"/>
      <c r="D1" s="63"/>
      <c r="E1" s="63"/>
      <c r="F1" s="63"/>
      <c r="G1" s="63"/>
      <c r="H1" s="63"/>
      <c r="I1" s="63"/>
    </row>
    <row r="2" spans="1:10" x14ac:dyDescent="0.2">
      <c r="A2" s="10"/>
      <c r="B2" s="10"/>
      <c r="C2" s="10"/>
      <c r="D2" s="10"/>
      <c r="E2" s="10"/>
      <c r="F2" s="10"/>
      <c r="G2" s="10"/>
    </row>
    <row r="3" spans="1:10" ht="25.5" customHeight="1" x14ac:dyDescent="0.2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2"/>
    </row>
    <row r="4" spans="1:10" ht="12.75" customHeight="1" x14ac:dyDescent="0.2">
      <c r="A4" s="5"/>
      <c r="B4" s="5"/>
      <c r="C4" s="5"/>
      <c r="D4" s="5"/>
      <c r="E4" s="5"/>
      <c r="F4" s="5"/>
      <c r="G4" s="5"/>
      <c r="H4" s="2"/>
      <c r="I4" s="3"/>
      <c r="J4" s="3"/>
    </row>
    <row r="5" spans="1:10" ht="12.75" customHeight="1" x14ac:dyDescent="0.2">
      <c r="A5" s="61" t="s">
        <v>11</v>
      </c>
      <c r="B5" s="61"/>
      <c r="C5" s="61"/>
      <c r="D5" s="61"/>
      <c r="E5" s="61"/>
      <c r="F5" s="61"/>
      <c r="G5" s="61"/>
      <c r="H5" s="61"/>
      <c r="I5" s="61"/>
    </row>
    <row r="6" spans="1:10" ht="12.75" customHeight="1" x14ac:dyDescent="0.2">
      <c r="A6" s="11"/>
      <c r="B6" s="11"/>
      <c r="C6" s="11"/>
      <c r="D6" s="11"/>
      <c r="E6" s="11"/>
      <c r="F6" s="11"/>
      <c r="G6" s="11"/>
    </row>
    <row r="7" spans="1:10" ht="12.75" customHeight="1" thickBot="1" x14ac:dyDescent="0.25">
      <c r="A7" s="11"/>
      <c r="B7" s="11"/>
      <c r="C7" s="11"/>
      <c r="D7" s="11"/>
      <c r="E7" s="11"/>
      <c r="F7" s="64" t="s">
        <v>6</v>
      </c>
      <c r="G7" s="64"/>
      <c r="H7" s="64"/>
      <c r="I7" s="64"/>
    </row>
    <row r="8" spans="1:10" s="1" customFormat="1" ht="29.25" customHeight="1" thickTop="1" thickBot="1" x14ac:dyDescent="0.25">
      <c r="A8" s="59"/>
      <c r="B8" s="60"/>
      <c r="C8" s="60"/>
      <c r="D8" s="60"/>
      <c r="E8" s="60"/>
      <c r="F8" s="4" t="s">
        <v>20</v>
      </c>
      <c r="G8" s="4" t="s">
        <v>21</v>
      </c>
      <c r="H8" s="4" t="s">
        <v>28</v>
      </c>
      <c r="I8" s="4" t="s">
        <v>22</v>
      </c>
    </row>
    <row r="9" spans="1:10" ht="14.25" thickTop="1" thickBot="1" x14ac:dyDescent="0.25">
      <c r="A9" s="12" t="s">
        <v>0</v>
      </c>
      <c r="B9" s="13"/>
      <c r="C9" s="13"/>
      <c r="D9" s="13"/>
      <c r="E9" s="13"/>
      <c r="F9" s="14">
        <f>F10+F16</f>
        <v>260580</v>
      </c>
      <c r="G9" s="14">
        <f>G10+G16</f>
        <v>272676</v>
      </c>
      <c r="H9" s="14">
        <f t="shared" ref="H9" si="0">H10+H16</f>
        <v>241641</v>
      </c>
      <c r="I9" s="25">
        <f>H9/G9</f>
        <v>0.88618360251727324</v>
      </c>
    </row>
    <row r="10" spans="1:10" ht="13.5" thickTop="1" x14ac:dyDescent="0.2">
      <c r="A10" s="47" t="s">
        <v>8</v>
      </c>
      <c r="B10" s="48"/>
      <c r="C10" s="48"/>
      <c r="D10" s="48"/>
      <c r="E10" s="48"/>
      <c r="F10" s="15">
        <f>SUM(F11:F15)</f>
        <v>252807</v>
      </c>
      <c r="G10" s="15">
        <f>SUM(G11:G15)</f>
        <v>263702</v>
      </c>
      <c r="H10" s="15">
        <f t="shared" ref="H10" si="1">SUM(H11:H15)</f>
        <v>232667</v>
      </c>
      <c r="I10" s="26">
        <f t="shared" ref="I10:I38" si="2">H10/G10</f>
        <v>0.88231033515104174</v>
      </c>
    </row>
    <row r="11" spans="1:10" x14ac:dyDescent="0.2">
      <c r="A11" s="40"/>
      <c r="B11" s="56" t="s">
        <v>1</v>
      </c>
      <c r="C11" s="56"/>
      <c r="D11" s="56"/>
      <c r="E11" s="56"/>
      <c r="F11" s="17">
        <v>77017</v>
      </c>
      <c r="G11" s="17">
        <v>82261</v>
      </c>
      <c r="H11" s="17">
        <v>73239</v>
      </c>
      <c r="I11" s="27">
        <f t="shared" si="2"/>
        <v>0.89032469821665183</v>
      </c>
    </row>
    <row r="12" spans="1:10" s="8" customFormat="1" ht="25.5" customHeight="1" x14ac:dyDescent="0.2">
      <c r="A12" s="6"/>
      <c r="B12" s="57" t="s">
        <v>19</v>
      </c>
      <c r="C12" s="57"/>
      <c r="D12" s="57"/>
      <c r="E12" s="57"/>
      <c r="F12" s="7">
        <v>19111</v>
      </c>
      <c r="G12" s="7">
        <v>20566</v>
      </c>
      <c r="H12" s="7">
        <v>18028</v>
      </c>
      <c r="I12" s="28">
        <f t="shared" si="2"/>
        <v>0.87659243411455801</v>
      </c>
    </row>
    <row r="13" spans="1:10" x14ac:dyDescent="0.2">
      <c r="A13" s="16"/>
      <c r="B13" s="18" t="s">
        <v>3</v>
      </c>
      <c r="C13" s="18"/>
      <c r="D13" s="18"/>
      <c r="E13" s="18"/>
      <c r="F13" s="17">
        <v>62238</v>
      </c>
      <c r="G13" s="17">
        <v>57249</v>
      </c>
      <c r="H13" s="17">
        <v>46522</v>
      </c>
      <c r="I13" s="27">
        <f t="shared" si="2"/>
        <v>0.81262554804450737</v>
      </c>
    </row>
    <row r="14" spans="1:10" x14ac:dyDescent="0.2">
      <c r="A14" s="16"/>
      <c r="B14" s="18" t="s">
        <v>4</v>
      </c>
      <c r="C14" s="18"/>
      <c r="D14" s="18"/>
      <c r="E14" s="18"/>
      <c r="F14" s="17">
        <v>18571</v>
      </c>
      <c r="G14" s="17">
        <v>17144</v>
      </c>
      <c r="H14" s="17">
        <v>14929</v>
      </c>
      <c r="I14" s="27">
        <f t="shared" si="2"/>
        <v>0.87080027998133458</v>
      </c>
    </row>
    <row r="15" spans="1:10" x14ac:dyDescent="0.2">
      <c r="A15" s="16"/>
      <c r="B15" s="41" t="s">
        <v>12</v>
      </c>
      <c r="C15" s="41"/>
      <c r="D15" s="41"/>
      <c r="E15" s="41"/>
      <c r="F15" s="17">
        <v>75870</v>
      </c>
      <c r="G15" s="17">
        <v>86482</v>
      </c>
      <c r="H15" s="17">
        <v>79949</v>
      </c>
      <c r="I15" s="27">
        <f t="shared" si="2"/>
        <v>0.92445826877269255</v>
      </c>
    </row>
    <row r="16" spans="1:10" x14ac:dyDescent="0.2">
      <c r="A16" s="49" t="s">
        <v>9</v>
      </c>
      <c r="B16" s="50"/>
      <c r="C16" s="50"/>
      <c r="D16" s="50"/>
      <c r="E16" s="51"/>
      <c r="F16" s="19">
        <f>SUM(F17:F21)</f>
        <v>7773</v>
      </c>
      <c r="G16" s="19">
        <f>SUM(G17:G21)</f>
        <v>8974</v>
      </c>
      <c r="H16" s="19">
        <f t="shared" ref="H16" si="3">SUM(H17:H21)</f>
        <v>8974</v>
      </c>
      <c r="I16" s="29">
        <f t="shared" si="2"/>
        <v>1</v>
      </c>
    </row>
    <row r="17" spans="1:9" x14ac:dyDescent="0.2">
      <c r="A17" s="16"/>
      <c r="B17" s="42" t="s">
        <v>1</v>
      </c>
      <c r="C17" s="43"/>
      <c r="D17" s="43"/>
      <c r="E17" s="43"/>
      <c r="F17" s="17"/>
      <c r="G17" s="17"/>
      <c r="H17" s="17"/>
      <c r="I17" s="27"/>
    </row>
    <row r="18" spans="1:9" x14ac:dyDescent="0.2">
      <c r="A18" s="16"/>
      <c r="B18" s="18" t="s">
        <v>2</v>
      </c>
      <c r="C18" s="18"/>
      <c r="D18" s="18"/>
      <c r="E18" s="18"/>
      <c r="F18" s="17"/>
      <c r="G18" s="17"/>
      <c r="H18" s="17"/>
      <c r="I18" s="27"/>
    </row>
    <row r="19" spans="1:9" x14ac:dyDescent="0.2">
      <c r="A19" s="16"/>
      <c r="B19" s="18" t="s">
        <v>3</v>
      </c>
      <c r="C19" s="18"/>
      <c r="D19" s="18"/>
      <c r="E19" s="18"/>
      <c r="F19" s="17">
        <v>2085</v>
      </c>
      <c r="G19" s="17">
        <v>3117</v>
      </c>
      <c r="H19" s="17">
        <v>3117</v>
      </c>
      <c r="I19" s="27">
        <f t="shared" si="2"/>
        <v>1</v>
      </c>
    </row>
    <row r="20" spans="1:9" x14ac:dyDescent="0.2">
      <c r="A20" s="16"/>
      <c r="B20" s="18" t="s">
        <v>4</v>
      </c>
      <c r="C20" s="18"/>
      <c r="D20" s="18"/>
      <c r="E20" s="18"/>
      <c r="F20" s="17"/>
      <c r="G20" s="17"/>
      <c r="H20" s="17"/>
      <c r="I20" s="27"/>
    </row>
    <row r="21" spans="1:9" ht="13.5" thickBot="1" x14ac:dyDescent="0.25">
      <c r="A21" s="16"/>
      <c r="B21" s="18" t="s">
        <v>12</v>
      </c>
      <c r="C21" s="18"/>
      <c r="D21" s="18"/>
      <c r="E21" s="18"/>
      <c r="F21" s="17">
        <v>5688</v>
      </c>
      <c r="G21" s="17">
        <v>5857</v>
      </c>
      <c r="H21" s="17">
        <v>5857</v>
      </c>
      <c r="I21" s="27">
        <f t="shared" si="2"/>
        <v>1</v>
      </c>
    </row>
    <row r="22" spans="1:9" ht="14.25" thickTop="1" thickBot="1" x14ac:dyDescent="0.25">
      <c r="A22" s="20" t="s">
        <v>5</v>
      </c>
      <c r="B22" s="13"/>
      <c r="C22" s="13"/>
      <c r="D22" s="13"/>
      <c r="E22" s="13"/>
      <c r="F22" s="14">
        <f>F23+F37</f>
        <v>16377</v>
      </c>
      <c r="G22" s="14">
        <f>G23+G37</f>
        <v>19577</v>
      </c>
      <c r="H22" s="14">
        <f>H23+H37</f>
        <v>14480</v>
      </c>
      <c r="I22" s="25">
        <f t="shared" si="2"/>
        <v>0.73964345916126062</v>
      </c>
    </row>
    <row r="23" spans="1:9" ht="13.5" thickTop="1" x14ac:dyDescent="0.2">
      <c r="A23" s="47" t="s">
        <v>8</v>
      </c>
      <c r="B23" s="48"/>
      <c r="C23" s="48"/>
      <c r="D23" s="48"/>
      <c r="E23" s="48"/>
      <c r="F23" s="15">
        <f>F24+F33</f>
        <v>16377</v>
      </c>
      <c r="G23" s="15">
        <f t="shared" ref="G23:H23" si="4">G24+G33</f>
        <v>19577</v>
      </c>
      <c r="H23" s="15">
        <f t="shared" si="4"/>
        <v>14480</v>
      </c>
      <c r="I23" s="26">
        <f t="shared" si="2"/>
        <v>0.73964345916126062</v>
      </c>
    </row>
    <row r="24" spans="1:9" x14ac:dyDescent="0.2">
      <c r="A24" s="39"/>
      <c r="B24" s="50" t="s">
        <v>23</v>
      </c>
      <c r="C24" s="50"/>
      <c r="D24" s="50"/>
      <c r="E24" s="51"/>
      <c r="F24" s="19">
        <f>SUM(F25:F32)</f>
        <v>12811</v>
      </c>
      <c r="G24" s="19">
        <f t="shared" ref="G24:H24" si="5">SUM(G25:G32)</f>
        <v>15311</v>
      </c>
      <c r="H24" s="19">
        <f t="shared" si="5"/>
        <v>10221</v>
      </c>
      <c r="I24" s="29">
        <f t="shared" si="2"/>
        <v>0.6675592711122722</v>
      </c>
    </row>
    <row r="25" spans="1:9" x14ac:dyDescent="0.2">
      <c r="A25" s="21"/>
      <c r="B25" s="55" t="s">
        <v>13</v>
      </c>
      <c r="C25" s="55"/>
      <c r="D25" s="55"/>
      <c r="E25" s="55"/>
      <c r="F25" s="22">
        <v>1000</v>
      </c>
      <c r="G25" s="22">
        <v>1000</v>
      </c>
      <c r="H25" s="22">
        <v>836</v>
      </c>
      <c r="I25" s="30">
        <f t="shared" si="2"/>
        <v>0.83599999999999997</v>
      </c>
    </row>
    <row r="26" spans="1:9" x14ac:dyDescent="0.2">
      <c r="A26" s="21"/>
      <c r="B26" s="55" t="s">
        <v>14</v>
      </c>
      <c r="C26" s="55"/>
      <c r="D26" s="55"/>
      <c r="E26" s="55"/>
      <c r="F26" s="22">
        <v>3000</v>
      </c>
      <c r="G26" s="22">
        <v>3000</v>
      </c>
      <c r="H26" s="22"/>
      <c r="I26" s="30">
        <f t="shared" si="2"/>
        <v>0</v>
      </c>
    </row>
    <row r="27" spans="1:9" x14ac:dyDescent="0.2">
      <c r="A27" s="21"/>
      <c r="B27" s="55" t="s">
        <v>15</v>
      </c>
      <c r="C27" s="55"/>
      <c r="D27" s="55"/>
      <c r="E27" s="55"/>
      <c r="F27" s="22">
        <v>2700</v>
      </c>
      <c r="G27" s="22">
        <v>553</v>
      </c>
      <c r="H27" s="22">
        <v>127</v>
      </c>
      <c r="I27" s="30">
        <f t="shared" si="2"/>
        <v>0.22965641952983726</v>
      </c>
    </row>
    <row r="28" spans="1:9" x14ac:dyDescent="0.2">
      <c r="A28" s="21"/>
      <c r="B28" s="23" t="s">
        <v>10</v>
      </c>
      <c r="C28" s="23"/>
      <c r="D28" s="23"/>
      <c r="E28" s="23"/>
      <c r="F28" s="17">
        <v>6111</v>
      </c>
      <c r="G28" s="17">
        <v>1496</v>
      </c>
      <c r="H28" s="17"/>
      <c r="I28" s="27">
        <f t="shared" si="2"/>
        <v>0</v>
      </c>
    </row>
    <row r="29" spans="1:9" s="34" customFormat="1" x14ac:dyDescent="0.2">
      <c r="A29" s="33"/>
      <c r="B29" s="55" t="s">
        <v>25</v>
      </c>
      <c r="C29" s="55"/>
      <c r="D29" s="55"/>
      <c r="E29" s="58"/>
      <c r="F29" s="22"/>
      <c r="G29" s="22">
        <v>1379</v>
      </c>
      <c r="H29" s="22">
        <v>1375</v>
      </c>
      <c r="I29" s="30"/>
    </row>
    <row r="30" spans="1:9" s="34" customFormat="1" x14ac:dyDescent="0.2">
      <c r="A30" s="44"/>
      <c r="B30" s="55" t="s">
        <v>29</v>
      </c>
      <c r="C30" s="55"/>
      <c r="D30" s="55"/>
      <c r="E30" s="58"/>
      <c r="F30" s="22"/>
      <c r="G30" s="22">
        <v>6591</v>
      </c>
      <c r="H30" s="22">
        <v>6591</v>
      </c>
      <c r="I30" s="30"/>
    </row>
    <row r="31" spans="1:9" s="34" customFormat="1" x14ac:dyDescent="0.2">
      <c r="A31" s="33"/>
      <c r="B31" s="55" t="s">
        <v>30</v>
      </c>
      <c r="C31" s="55"/>
      <c r="D31" s="55"/>
      <c r="E31" s="58"/>
      <c r="F31" s="22"/>
      <c r="G31" s="22">
        <v>239</v>
      </c>
      <c r="H31" s="22">
        <v>239</v>
      </c>
      <c r="I31" s="30"/>
    </row>
    <row r="32" spans="1:9" s="34" customFormat="1" x14ac:dyDescent="0.2">
      <c r="A32" s="33"/>
      <c r="B32" s="18" t="s">
        <v>26</v>
      </c>
      <c r="C32" s="18"/>
      <c r="D32" s="18"/>
      <c r="E32" s="38"/>
      <c r="F32" s="22"/>
      <c r="G32" s="22">
        <v>1053</v>
      </c>
      <c r="H32" s="22">
        <v>1053</v>
      </c>
      <c r="I32" s="30"/>
    </row>
    <row r="33" spans="1:9" s="37" customFormat="1" x14ac:dyDescent="0.2">
      <c r="A33" s="21"/>
      <c r="B33" s="50" t="s">
        <v>24</v>
      </c>
      <c r="C33" s="50"/>
      <c r="D33" s="50"/>
      <c r="E33" s="51"/>
      <c r="F33" s="35">
        <f>SUM(F34:F36)</f>
        <v>3566</v>
      </c>
      <c r="G33" s="35">
        <f t="shared" ref="G33:H33" si="6">SUM(G34:G36)</f>
        <v>4266</v>
      </c>
      <c r="H33" s="35">
        <f t="shared" si="6"/>
        <v>4259</v>
      </c>
      <c r="I33" s="36">
        <f t="shared" si="2"/>
        <v>0.99835911861228321</v>
      </c>
    </row>
    <row r="34" spans="1:9" x14ac:dyDescent="0.2">
      <c r="A34" s="16"/>
      <c r="B34" s="23" t="s">
        <v>16</v>
      </c>
      <c r="C34" s="23"/>
      <c r="D34" s="23"/>
      <c r="E34" s="23"/>
      <c r="F34" s="17">
        <v>1596</v>
      </c>
      <c r="G34" s="17">
        <v>1581</v>
      </c>
      <c r="H34" s="17">
        <v>1581</v>
      </c>
      <c r="I34" s="27">
        <f t="shared" si="2"/>
        <v>1</v>
      </c>
    </row>
    <row r="35" spans="1:9" x14ac:dyDescent="0.2">
      <c r="A35" s="16"/>
      <c r="B35" s="23" t="s">
        <v>17</v>
      </c>
      <c r="C35" s="23"/>
      <c r="D35" s="23"/>
      <c r="E35" s="23"/>
      <c r="F35" s="17">
        <v>100</v>
      </c>
      <c r="G35" s="17">
        <v>171</v>
      </c>
      <c r="H35" s="17">
        <v>166</v>
      </c>
      <c r="I35" s="27">
        <f t="shared" si="2"/>
        <v>0.9707602339181286</v>
      </c>
    </row>
    <row r="36" spans="1:9" x14ac:dyDescent="0.2">
      <c r="A36" s="16"/>
      <c r="B36" s="32" t="s">
        <v>18</v>
      </c>
      <c r="C36" s="32"/>
      <c r="D36" s="32"/>
      <c r="E36" s="32"/>
      <c r="F36" s="17">
        <v>1870</v>
      </c>
      <c r="G36" s="17">
        <v>2514</v>
      </c>
      <c r="H36" s="17">
        <v>2512</v>
      </c>
      <c r="I36" s="27">
        <f t="shared" si="2"/>
        <v>0.99920445505171041</v>
      </c>
    </row>
    <row r="37" spans="1:9" ht="13.5" thickBot="1" x14ac:dyDescent="0.25">
      <c r="A37" s="52" t="s">
        <v>9</v>
      </c>
      <c r="B37" s="53"/>
      <c r="C37" s="53"/>
      <c r="D37" s="53"/>
      <c r="E37" s="54"/>
      <c r="F37" s="15">
        <v>0</v>
      </c>
      <c r="G37" s="15">
        <v>0</v>
      </c>
      <c r="H37" s="15">
        <v>0</v>
      </c>
      <c r="I37" s="26"/>
    </row>
    <row r="38" spans="1:9" ht="17.25" thickTop="1" thickBot="1" x14ac:dyDescent="0.25">
      <c r="A38" s="45" t="s">
        <v>7</v>
      </c>
      <c r="B38" s="46"/>
      <c r="C38" s="46"/>
      <c r="D38" s="46"/>
      <c r="E38" s="46"/>
      <c r="F38" s="24">
        <f>F9+F22</f>
        <v>276957</v>
      </c>
      <c r="G38" s="24">
        <f>G9+G22</f>
        <v>292253</v>
      </c>
      <c r="H38" s="24">
        <f t="shared" ref="H38" si="7">H9+H22</f>
        <v>256121</v>
      </c>
      <c r="I38" s="31">
        <f t="shared" si="2"/>
        <v>0.8763673940045098</v>
      </c>
    </row>
    <row r="39" spans="1:9" ht="13.5" thickTop="1" x14ac:dyDescent="0.2"/>
  </sheetData>
  <mergeCells count="20">
    <mergeCell ref="A8:E8"/>
    <mergeCell ref="A5:I5"/>
    <mergeCell ref="A3:I3"/>
    <mergeCell ref="A1:I1"/>
    <mergeCell ref="F7:I7"/>
    <mergeCell ref="A38:E38"/>
    <mergeCell ref="A10:E10"/>
    <mergeCell ref="A16:E16"/>
    <mergeCell ref="A23:E23"/>
    <mergeCell ref="A37:E37"/>
    <mergeCell ref="B25:E25"/>
    <mergeCell ref="B26:E26"/>
    <mergeCell ref="B27:E27"/>
    <mergeCell ref="B11:E11"/>
    <mergeCell ref="B12:E12"/>
    <mergeCell ref="B24:E24"/>
    <mergeCell ref="B33:E33"/>
    <mergeCell ref="B29:E29"/>
    <mergeCell ref="B30:E30"/>
    <mergeCell ref="B31:E3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2014-11-25T07:17:47Z</cp:lastPrinted>
  <dcterms:created xsi:type="dcterms:W3CDTF">2006-01-17T11:47:21Z</dcterms:created>
  <dcterms:modified xsi:type="dcterms:W3CDTF">2015-05-14T15:46:21Z</dcterms:modified>
</cp:coreProperties>
</file>