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<sst xmlns="http://schemas.openxmlformats.org/spreadsheetml/2006/main" count="50" uniqueCount="48">
  <si>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</si>
  <si>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</si>
  <si>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</si>
  <si>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Kiemelt  állami és önkormányzati rendezvények</t>
  </si>
  <si>
    <t>Közutak, hidak, alagutak üzemeltetése, fenntartása</t>
  </si>
  <si>
    <t>Közvilágítás</t>
  </si>
  <si>
    <t>Zöldterület-kezelés</t>
  </si>
  <si>
    <t>Város-, községgazdálkodási egyéb szolgáltatások</t>
  </si>
  <si>
    <t>Háziorvosi alapellátás</t>
  </si>
  <si>
    <t>Család és nővédelmi egészségügyi gondozás</t>
  </si>
  <si>
    <t>Sportlétesítmények, edzőtáborok működése és fejlesztése</t>
  </si>
  <si>
    <t>Könyvtári szolgáltatások</t>
  </si>
  <si>
    <t>Közművelődés – Közösségi és társadalmi részvétel fejlesztése</t>
  </si>
  <si>
    <t>Házi segítségnyújtás</t>
  </si>
  <si>
    <t>Kormányzati funkció</t>
  </si>
  <si>
    <t>Rovat</t>
  </si>
  <si>
    <t>Személyi juttatások összesen</t>
  </si>
  <si>
    <t>Munkaadót terhelő járulékok és szociális hozzájárulási adó</t>
  </si>
  <si>
    <t>Dologi kiadások összesen</t>
  </si>
  <si>
    <t>Ellátottak pénzbeli juttatásai</t>
  </si>
  <si>
    <t>Egyéb működési célú támogatások államháztartáson belülre</t>
  </si>
  <si>
    <t>Egyéb működési célú támogatások államháztartáson kívülre</t>
  </si>
  <si>
    <t>Tartalékok</t>
  </si>
  <si>
    <t>Beruházási célú előzetesen felszámtott általános forgalmi adó</t>
  </si>
  <si>
    <t>Beruházások</t>
  </si>
  <si>
    <t>Ingatlanok felújítása</t>
  </si>
  <si>
    <t>Felújítási célú előzetesen felszámtott általános forgalmi adó</t>
  </si>
  <si>
    <t>Felújítások</t>
  </si>
  <si>
    <t>Egyéb felhalmozási célú kiadások</t>
  </si>
  <si>
    <t>Költségvetési kiadások</t>
  </si>
  <si>
    <t>Központi, irányító szervi tám. foly.</t>
  </si>
  <si>
    <t>Belföldi finanszírozás kiadásai</t>
  </si>
  <si>
    <t>Működési célú kiadások</t>
  </si>
  <si>
    <t>Kiadások összesen</t>
  </si>
  <si>
    <t>Össesen</t>
  </si>
  <si>
    <t>011130</t>
  </si>
  <si>
    <t>013320</t>
  </si>
  <si>
    <t>013350</t>
  </si>
  <si>
    <t>016080</t>
  </si>
  <si>
    <t>045160</t>
  </si>
  <si>
    <t>Egyéb felhalmozási célú támogatások államháztartáson belülre, kívülre</t>
  </si>
  <si>
    <t>Finanszírozási kiadások (felhalmozási hitel)</t>
  </si>
  <si>
    <t>Szociális étkeztetés</t>
  </si>
  <si>
    <t>A fiatalok társadalmi integrációját segítő struktúra, szakmai szolgáltatások fejlesztése, működtetése</t>
  </si>
  <si>
    <t>Közfoglalkotzatási mintaprogrm</t>
  </si>
  <si>
    <t>Ár- és belvízvédelem</t>
  </si>
  <si>
    <t>Elvonás befizetése</t>
  </si>
  <si>
    <t>Víztermelés, kezelés ellátás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</si>
</sst>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0.0"/>
    <numFmt numFmtId="172" formatCode="_-* #,##0.0\ _F_t_-;\-* #,##0.0\ _F_t_-;_-* &quot;-&quot;??\ _F_t_-;_-@_-"/>
    <numFmt numFmtId="173" formatCode="_-* #,##0\ _F_t_-;\-* #,##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i/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8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89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Alignment="1">
      <alignment textRotation="90"/>
    </xf>
    <xf numFmtId="0" fontId="5" fillId="0" borderId="10" xfId="0" applyFont="1" applyBorder="1" applyAlignment="1">
      <alignment horizontal="center" vertical="center" textRotation="90" wrapText="1"/>
    </xf>
    <xf numFmtId="173" fontId="6" fillId="0" borderId="10" xfId="40" applyNumberFormat="1" applyFont="1" applyBorder="1" applyAlignment="1">
      <alignment/>
    </xf>
    <xf numFmtId="173" fontId="6" fillId="0" borderId="10" xfId="40" applyNumberFormat="1" applyFont="1" applyBorder="1" applyAlignment="1">
      <alignment/>
    </xf>
    <xf numFmtId="173" fontId="6" fillId="0" borderId="10" xfId="40" applyNumberFormat="1" applyFont="1" applyFill="1" applyBorder="1" applyAlignment="1">
      <alignment/>
    </xf>
    <xf numFmtId="173" fontId="6" fillId="0" borderId="10" xfId="40" applyNumberFormat="1" applyFont="1" applyFill="1" applyBorder="1" applyAlignment="1">
      <alignment/>
    </xf>
    <xf numFmtId="17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Layout" zoomScale="140" zoomScalePageLayoutView="140" workbookViewId="0" topLeftCell="A1">
      <selection activeCell="W15" sqref="W15"/>
    </sheetView>
  </sheetViews>
  <sheetFormatPr defaultColWidth="9.140625" defaultRowHeight="15"/>
  <cols>
    <col min="1" max="1" width="25.57421875" style="10" customWidth="1"/>
    <col min="2" max="21" width="6.7109375" style="10" customWidth="1"/>
    <col min="22" max="22" width="8.140625" style="10" customWidth="1"/>
    <col min="23" max="16384" width="9.140625" style="10" customWidth="1"/>
  </cols>
  <sheetData>
    <row r="1" spans="1:22" s="5" customFormat="1" ht="15" customHeight="1">
      <c r="A1" s="1" t="s">
        <v>14</v>
      </c>
      <c r="B1" s="2" t="s">
        <v>35</v>
      </c>
      <c r="C1" s="2" t="s">
        <v>36</v>
      </c>
      <c r="D1" s="2" t="s">
        <v>37</v>
      </c>
      <c r="E1" s="2" t="s">
        <v>38</v>
      </c>
      <c r="F1" s="2">
        <v>63020</v>
      </c>
      <c r="G1" s="2" t="s">
        <v>39</v>
      </c>
      <c r="H1" s="3">
        <v>41237</v>
      </c>
      <c r="I1" s="3">
        <v>47410</v>
      </c>
      <c r="J1" s="4">
        <v>64010</v>
      </c>
      <c r="K1" s="4">
        <v>66010</v>
      </c>
      <c r="L1" s="4">
        <v>66020</v>
      </c>
      <c r="M1" s="4">
        <v>72111</v>
      </c>
      <c r="N1" s="4">
        <v>74031</v>
      </c>
      <c r="O1" s="4">
        <v>81030</v>
      </c>
      <c r="P1" s="4">
        <v>82044</v>
      </c>
      <c r="Q1" s="4">
        <v>107051</v>
      </c>
      <c r="R1" s="4">
        <v>84070</v>
      </c>
      <c r="S1" s="4">
        <v>82091</v>
      </c>
      <c r="T1" s="4">
        <v>82092</v>
      </c>
      <c r="U1" s="4">
        <v>107052</v>
      </c>
      <c r="V1" s="21" t="s">
        <v>34</v>
      </c>
    </row>
    <row r="2" spans="1:22" s="8" customFormat="1" ht="105.75" customHeight="1">
      <c r="A2" s="6" t="s">
        <v>15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47</v>
      </c>
      <c r="G2" s="7" t="s">
        <v>4</v>
      </c>
      <c r="H2" s="15" t="s">
        <v>44</v>
      </c>
      <c r="I2" s="15" t="s">
        <v>45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42</v>
      </c>
      <c r="R2" s="7" t="s">
        <v>43</v>
      </c>
      <c r="S2" s="7" t="s">
        <v>12</v>
      </c>
      <c r="T2" s="7" t="s">
        <v>12</v>
      </c>
      <c r="U2" s="7" t="s">
        <v>13</v>
      </c>
      <c r="V2" s="21"/>
    </row>
    <row r="3" spans="1:22" ht="19.5" customHeight="1">
      <c r="A3" s="9" t="s">
        <v>16</v>
      </c>
      <c r="B3" s="18">
        <v>10369551</v>
      </c>
      <c r="C3" s="18"/>
      <c r="D3" s="18"/>
      <c r="E3" s="18"/>
      <c r="F3" s="18"/>
      <c r="G3" s="18"/>
      <c r="H3" s="18">
        <v>9586500</v>
      </c>
      <c r="I3" s="18"/>
      <c r="J3" s="18"/>
      <c r="K3" s="18">
        <v>5254400</v>
      </c>
      <c r="L3" s="18">
        <v>2032000</v>
      </c>
      <c r="M3" s="18">
        <v>387250</v>
      </c>
      <c r="N3" s="18">
        <v>7310246</v>
      </c>
      <c r="O3" s="18">
        <v>1002000</v>
      </c>
      <c r="P3" s="18">
        <v>2627200</v>
      </c>
      <c r="Q3" s="18"/>
      <c r="R3" s="18"/>
      <c r="S3" s="18"/>
      <c r="T3" s="18">
        <v>1549000</v>
      </c>
      <c r="U3" s="18">
        <v>3401700</v>
      </c>
      <c r="V3" s="19">
        <f aca="true" t="shared" si="0" ref="V3:V23">SUM(B3:U3)</f>
        <v>43519847</v>
      </c>
    </row>
    <row r="4" spans="1:22" ht="19.5" customHeight="1">
      <c r="A4" s="11" t="s">
        <v>17</v>
      </c>
      <c r="B4" s="18">
        <v>1854166</v>
      </c>
      <c r="C4" s="18"/>
      <c r="D4" s="18"/>
      <c r="E4" s="18"/>
      <c r="F4" s="18"/>
      <c r="G4" s="18"/>
      <c r="H4" s="18">
        <v>863208</v>
      </c>
      <c r="I4" s="18"/>
      <c r="J4" s="18"/>
      <c r="K4" s="18">
        <v>949520</v>
      </c>
      <c r="L4" s="18">
        <v>370600</v>
      </c>
      <c r="M4" s="18">
        <v>71494</v>
      </c>
      <c r="N4" s="18">
        <v>1298018</v>
      </c>
      <c r="O4" s="18">
        <v>180750</v>
      </c>
      <c r="P4" s="18">
        <v>474760</v>
      </c>
      <c r="Q4" s="18"/>
      <c r="R4" s="18"/>
      <c r="S4" s="18"/>
      <c r="T4" s="18">
        <v>286075</v>
      </c>
      <c r="U4" s="18">
        <v>617797</v>
      </c>
      <c r="V4" s="19">
        <f t="shared" si="0"/>
        <v>6966388</v>
      </c>
    </row>
    <row r="5" spans="1:22" ht="19.5" customHeight="1">
      <c r="A5" s="11" t="s">
        <v>18</v>
      </c>
      <c r="B5" s="18">
        <v>19991217</v>
      </c>
      <c r="C5" s="18">
        <v>285011</v>
      </c>
      <c r="D5" s="18">
        <v>3610473</v>
      </c>
      <c r="E5" s="18">
        <v>4124255</v>
      </c>
      <c r="F5" s="18">
        <v>379477</v>
      </c>
      <c r="G5" s="18">
        <v>4060193</v>
      </c>
      <c r="H5" s="18">
        <v>4520692</v>
      </c>
      <c r="I5" s="18">
        <v>2558208</v>
      </c>
      <c r="J5" s="18">
        <v>3595284</v>
      </c>
      <c r="K5" s="18">
        <v>1663949</v>
      </c>
      <c r="L5" s="18">
        <v>243668</v>
      </c>
      <c r="M5" s="18">
        <v>565414</v>
      </c>
      <c r="N5" s="18">
        <v>501049</v>
      </c>
      <c r="O5" s="18">
        <v>2207436</v>
      </c>
      <c r="P5" s="18">
        <v>0</v>
      </c>
      <c r="Q5" s="18">
        <v>223722</v>
      </c>
      <c r="R5" s="18"/>
      <c r="S5" s="18">
        <v>2640975</v>
      </c>
      <c r="T5" s="18">
        <v>363635</v>
      </c>
      <c r="U5" s="18">
        <v>546386</v>
      </c>
      <c r="V5" s="19">
        <f t="shared" si="0"/>
        <v>52081044</v>
      </c>
    </row>
    <row r="6" spans="1:22" ht="19.5" customHeight="1">
      <c r="A6" s="11" t="s">
        <v>19</v>
      </c>
      <c r="B6" s="16">
        <v>5000000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>
        <f t="shared" si="0"/>
        <v>5000000</v>
      </c>
    </row>
    <row r="7" spans="1:22" ht="19.5" customHeight="1">
      <c r="A7" s="12" t="s">
        <v>20</v>
      </c>
      <c r="B7" s="16">
        <v>3712010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>
        <f t="shared" si="0"/>
        <v>3712010</v>
      </c>
    </row>
    <row r="8" spans="1:22" ht="19.5" customHeight="1">
      <c r="A8" s="12" t="s">
        <v>21</v>
      </c>
      <c r="B8" s="16">
        <v>4250480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>
        <f t="shared" si="0"/>
        <v>4250480</v>
      </c>
    </row>
    <row r="9" spans="1:22" ht="19.5" customHeight="1">
      <c r="A9" s="12" t="s">
        <v>46</v>
      </c>
      <c r="B9" s="16">
        <v>72000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>
        <f t="shared" si="0"/>
        <v>72000</v>
      </c>
    </row>
    <row r="10" spans="1:22" ht="19.5" customHeight="1">
      <c r="A10" s="12" t="s">
        <v>22</v>
      </c>
      <c r="B10" s="16">
        <v>2312035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>
        <f t="shared" si="0"/>
        <v>2312035</v>
      </c>
    </row>
    <row r="11" spans="1:22" ht="19.5" customHeight="1">
      <c r="A11" s="11" t="s">
        <v>32</v>
      </c>
      <c r="B11" s="16">
        <f>SUM(B3:B10)</f>
        <v>47561459</v>
      </c>
      <c r="C11" s="16">
        <f aca="true" t="shared" si="1" ref="C11:U11">SUM(C3:C10)</f>
        <v>285011</v>
      </c>
      <c r="D11" s="16">
        <f t="shared" si="1"/>
        <v>3610473</v>
      </c>
      <c r="E11" s="16">
        <f t="shared" si="1"/>
        <v>4124255</v>
      </c>
      <c r="F11" s="16">
        <f t="shared" si="1"/>
        <v>379477</v>
      </c>
      <c r="G11" s="16">
        <f t="shared" si="1"/>
        <v>4060193</v>
      </c>
      <c r="H11" s="16">
        <f t="shared" si="1"/>
        <v>14970400</v>
      </c>
      <c r="I11" s="16">
        <f t="shared" si="1"/>
        <v>2558208</v>
      </c>
      <c r="J11" s="16">
        <f t="shared" si="1"/>
        <v>3595284</v>
      </c>
      <c r="K11" s="16">
        <f t="shared" si="1"/>
        <v>7867869</v>
      </c>
      <c r="L11" s="16">
        <f t="shared" si="1"/>
        <v>2646268</v>
      </c>
      <c r="M11" s="16">
        <f t="shared" si="1"/>
        <v>1024158</v>
      </c>
      <c r="N11" s="16">
        <f t="shared" si="1"/>
        <v>9109313</v>
      </c>
      <c r="O11" s="16">
        <f t="shared" si="1"/>
        <v>3390186</v>
      </c>
      <c r="P11" s="16">
        <f t="shared" si="1"/>
        <v>3101960</v>
      </c>
      <c r="Q11" s="16">
        <f t="shared" si="1"/>
        <v>223722</v>
      </c>
      <c r="R11" s="16">
        <f t="shared" si="1"/>
        <v>0</v>
      </c>
      <c r="S11" s="16">
        <f t="shared" si="1"/>
        <v>2640975</v>
      </c>
      <c r="T11" s="16">
        <f t="shared" si="1"/>
        <v>2198710</v>
      </c>
      <c r="U11" s="16">
        <f t="shared" si="1"/>
        <v>4565883</v>
      </c>
      <c r="V11" s="17">
        <f>SUM(B11:U11)</f>
        <v>117913804</v>
      </c>
    </row>
    <row r="12" spans="1:22" ht="19.5" customHeight="1">
      <c r="A12" s="11" t="s">
        <v>24</v>
      </c>
      <c r="B12" s="16">
        <v>12047000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>
        <f t="shared" si="0"/>
        <v>12047000</v>
      </c>
    </row>
    <row r="13" spans="1:23" ht="19.5" customHeight="1">
      <c r="A13" s="12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>
        <f t="shared" si="0"/>
        <v>0</v>
      </c>
      <c r="W13" s="20"/>
    </row>
    <row r="14" spans="1:22" ht="19.5" customHeight="1">
      <c r="A14" s="11" t="s">
        <v>24</v>
      </c>
      <c r="B14" s="16">
        <f>SUM(B12:B13)</f>
        <v>12047000</v>
      </c>
      <c r="C14" s="16">
        <f aca="true" t="shared" si="2" ref="C14:U14">SUM(C12:C13)</f>
        <v>0</v>
      </c>
      <c r="D14" s="16">
        <f t="shared" si="2"/>
        <v>0</v>
      </c>
      <c r="E14" s="16">
        <f t="shared" si="2"/>
        <v>0</v>
      </c>
      <c r="F14" s="16"/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  <c r="Q14" s="16">
        <f t="shared" si="2"/>
        <v>0</v>
      </c>
      <c r="R14" s="16">
        <f t="shared" si="2"/>
        <v>0</v>
      </c>
      <c r="S14" s="16">
        <f t="shared" si="2"/>
        <v>0</v>
      </c>
      <c r="T14" s="16">
        <f t="shared" si="2"/>
        <v>0</v>
      </c>
      <c r="U14" s="16">
        <f t="shared" si="2"/>
        <v>0</v>
      </c>
      <c r="V14" s="17">
        <f t="shared" si="0"/>
        <v>12047000</v>
      </c>
    </row>
    <row r="15" spans="1:22" ht="19.5" customHeight="1">
      <c r="A15" s="12" t="s">
        <v>25</v>
      </c>
      <c r="B15" s="16">
        <v>21942284</v>
      </c>
      <c r="C15" s="16">
        <v>3130005</v>
      </c>
      <c r="D15" s="16">
        <v>15648569</v>
      </c>
      <c r="E15" s="16"/>
      <c r="F15" s="16">
        <v>1959000</v>
      </c>
      <c r="G15" s="16">
        <v>50877269</v>
      </c>
      <c r="H15" s="16"/>
      <c r="I15" s="16">
        <v>45849315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>
        <f t="shared" si="0"/>
        <v>139406442</v>
      </c>
    </row>
    <row r="16" spans="1:22" ht="19.5" customHeight="1">
      <c r="A16" s="12" t="s">
        <v>26</v>
      </c>
      <c r="B16" s="16">
        <v>5924417</v>
      </c>
      <c r="C16" s="16">
        <v>845101</v>
      </c>
      <c r="D16" s="16">
        <v>4225113</v>
      </c>
      <c r="E16" s="16"/>
      <c r="F16" s="16">
        <v>577390</v>
      </c>
      <c r="G16" s="16">
        <v>13736862</v>
      </c>
      <c r="H16" s="16"/>
      <c r="I16" s="16">
        <v>12379315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>
        <f t="shared" si="0"/>
        <v>37688198</v>
      </c>
    </row>
    <row r="17" spans="1:22" ht="19.5" customHeight="1">
      <c r="A17" s="11" t="s">
        <v>27</v>
      </c>
      <c r="B17" s="16">
        <f>SUM(B15:B16)</f>
        <v>27866701</v>
      </c>
      <c r="C17" s="16">
        <f aca="true" t="shared" si="3" ref="C17:U17">SUM(C15:C16)</f>
        <v>3975106</v>
      </c>
      <c r="D17" s="16">
        <f t="shared" si="3"/>
        <v>19873682</v>
      </c>
      <c r="E17" s="16">
        <f t="shared" si="3"/>
        <v>0</v>
      </c>
      <c r="F17" s="16">
        <f t="shared" si="3"/>
        <v>2536390</v>
      </c>
      <c r="G17" s="16">
        <f t="shared" si="3"/>
        <v>64614131</v>
      </c>
      <c r="H17" s="16">
        <f t="shared" si="3"/>
        <v>0</v>
      </c>
      <c r="I17" s="16">
        <f t="shared" si="3"/>
        <v>58228630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0</v>
      </c>
      <c r="O17" s="16">
        <f t="shared" si="3"/>
        <v>0</v>
      </c>
      <c r="P17" s="16">
        <f t="shared" si="3"/>
        <v>0</v>
      </c>
      <c r="Q17" s="16">
        <f t="shared" si="3"/>
        <v>0</v>
      </c>
      <c r="R17" s="16">
        <f t="shared" si="3"/>
        <v>0</v>
      </c>
      <c r="S17" s="16">
        <f t="shared" si="3"/>
        <v>0</v>
      </c>
      <c r="T17" s="16">
        <f t="shared" si="3"/>
        <v>0</v>
      </c>
      <c r="U17" s="16">
        <f t="shared" si="3"/>
        <v>0</v>
      </c>
      <c r="V17" s="17">
        <f>SUM(B17:U17)</f>
        <v>177094640</v>
      </c>
    </row>
    <row r="18" spans="1:22" ht="19.5" customHeight="1">
      <c r="A18" s="12" t="s">
        <v>40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>
        <f t="shared" si="0"/>
        <v>0</v>
      </c>
    </row>
    <row r="19" spans="1:22" ht="19.5" customHeight="1">
      <c r="A19" s="11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>
        <f t="shared" si="0"/>
        <v>0</v>
      </c>
    </row>
    <row r="20" spans="1:22" ht="19.5" customHeight="1">
      <c r="A20" s="13" t="s">
        <v>29</v>
      </c>
      <c r="B20" s="16">
        <f>SUM(B17,B14,B11,B19)</f>
        <v>87475160</v>
      </c>
      <c r="C20" s="16">
        <f aca="true" t="shared" si="4" ref="C20:U20">SUM(C17,C14,C11,C19)</f>
        <v>4260117</v>
      </c>
      <c r="D20" s="16">
        <f t="shared" si="4"/>
        <v>23484155</v>
      </c>
      <c r="E20" s="16">
        <f t="shared" si="4"/>
        <v>4124255</v>
      </c>
      <c r="F20" s="16">
        <f t="shared" si="4"/>
        <v>2915867</v>
      </c>
      <c r="G20" s="16">
        <f t="shared" si="4"/>
        <v>68674324</v>
      </c>
      <c r="H20" s="16">
        <f t="shared" si="4"/>
        <v>14970400</v>
      </c>
      <c r="I20" s="16">
        <f t="shared" si="4"/>
        <v>60786838</v>
      </c>
      <c r="J20" s="16">
        <f t="shared" si="4"/>
        <v>3595284</v>
      </c>
      <c r="K20" s="16">
        <f t="shared" si="4"/>
        <v>7867869</v>
      </c>
      <c r="L20" s="16">
        <f t="shared" si="4"/>
        <v>2646268</v>
      </c>
      <c r="M20" s="16">
        <f t="shared" si="4"/>
        <v>1024158</v>
      </c>
      <c r="N20" s="16">
        <f t="shared" si="4"/>
        <v>9109313</v>
      </c>
      <c r="O20" s="16">
        <f t="shared" si="4"/>
        <v>3390186</v>
      </c>
      <c r="P20" s="16">
        <f t="shared" si="4"/>
        <v>3101960</v>
      </c>
      <c r="Q20" s="16">
        <f t="shared" si="4"/>
        <v>223722</v>
      </c>
      <c r="R20" s="16">
        <f t="shared" si="4"/>
        <v>0</v>
      </c>
      <c r="S20" s="16">
        <f t="shared" si="4"/>
        <v>2640975</v>
      </c>
      <c r="T20" s="16">
        <f t="shared" si="4"/>
        <v>2198710</v>
      </c>
      <c r="U20" s="16">
        <f t="shared" si="4"/>
        <v>4565883</v>
      </c>
      <c r="V20" s="17">
        <f t="shared" si="0"/>
        <v>307055444</v>
      </c>
    </row>
    <row r="21" spans="1:22" ht="19.5" customHeight="1">
      <c r="A21" s="12" t="s">
        <v>30</v>
      </c>
      <c r="B21" s="16">
        <v>37794400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>
        <f t="shared" si="0"/>
        <v>37794400</v>
      </c>
    </row>
    <row r="22" spans="1:22" ht="19.5" customHeight="1">
      <c r="A22" s="12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>
        <f t="shared" si="0"/>
        <v>0</v>
      </c>
    </row>
    <row r="23" spans="1:22" ht="19.5" customHeight="1">
      <c r="A23" s="11" t="s">
        <v>31</v>
      </c>
      <c r="B23" s="16">
        <f>SUM(B21:B22)</f>
        <v>37794400</v>
      </c>
      <c r="C23" s="16">
        <f aca="true" t="shared" si="5" ref="C23:T23">SUM(C21:C22)</f>
        <v>0</v>
      </c>
      <c r="D23" s="16">
        <f t="shared" si="5"/>
        <v>0</v>
      </c>
      <c r="E23" s="16">
        <f t="shared" si="5"/>
        <v>0</v>
      </c>
      <c r="F23" s="16"/>
      <c r="G23" s="16">
        <f t="shared" si="5"/>
        <v>0</v>
      </c>
      <c r="H23" s="16">
        <f t="shared" si="5"/>
        <v>0</v>
      </c>
      <c r="I23" s="16">
        <f t="shared" si="5"/>
        <v>0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>
        <f t="shared" si="5"/>
        <v>0</v>
      </c>
      <c r="R23" s="16">
        <f t="shared" si="5"/>
        <v>0</v>
      </c>
      <c r="S23" s="16">
        <f t="shared" si="5"/>
        <v>0</v>
      </c>
      <c r="T23" s="16">
        <f t="shared" si="5"/>
        <v>0</v>
      </c>
      <c r="U23" s="16">
        <f>SUM(U21:U22)</f>
        <v>0</v>
      </c>
      <c r="V23" s="17">
        <f t="shared" si="0"/>
        <v>37794400</v>
      </c>
    </row>
    <row r="24" spans="1:22" ht="19.5" customHeight="1">
      <c r="A24" s="13" t="s">
        <v>33</v>
      </c>
      <c r="B24" s="16">
        <f>SUM(B23,B20)</f>
        <v>125269560</v>
      </c>
      <c r="C24" s="16">
        <f aca="true" t="shared" si="6" ref="C24:U24">SUM(C23,C20)</f>
        <v>4260117</v>
      </c>
      <c r="D24" s="16">
        <f t="shared" si="6"/>
        <v>23484155</v>
      </c>
      <c r="E24" s="16">
        <f t="shared" si="6"/>
        <v>4124255</v>
      </c>
      <c r="F24" s="16">
        <f t="shared" si="6"/>
        <v>2915867</v>
      </c>
      <c r="G24" s="16">
        <f t="shared" si="6"/>
        <v>68674324</v>
      </c>
      <c r="H24" s="16">
        <f t="shared" si="6"/>
        <v>14970400</v>
      </c>
      <c r="I24" s="16">
        <f t="shared" si="6"/>
        <v>60786838</v>
      </c>
      <c r="J24" s="16">
        <f t="shared" si="6"/>
        <v>3595284</v>
      </c>
      <c r="K24" s="16">
        <f t="shared" si="6"/>
        <v>7867869</v>
      </c>
      <c r="L24" s="16">
        <f t="shared" si="6"/>
        <v>2646268</v>
      </c>
      <c r="M24" s="16">
        <f t="shared" si="6"/>
        <v>1024158</v>
      </c>
      <c r="N24" s="16">
        <f t="shared" si="6"/>
        <v>9109313</v>
      </c>
      <c r="O24" s="16">
        <f t="shared" si="6"/>
        <v>3390186</v>
      </c>
      <c r="P24" s="16">
        <f t="shared" si="6"/>
        <v>3101960</v>
      </c>
      <c r="Q24" s="16">
        <f t="shared" si="6"/>
        <v>223722</v>
      </c>
      <c r="R24" s="16">
        <f t="shared" si="6"/>
        <v>0</v>
      </c>
      <c r="S24" s="16">
        <f t="shared" si="6"/>
        <v>2640975</v>
      </c>
      <c r="T24" s="16">
        <f t="shared" si="6"/>
        <v>2198710</v>
      </c>
      <c r="U24" s="16">
        <f t="shared" si="6"/>
        <v>4565883</v>
      </c>
      <c r="V24" s="17">
        <f>SUM(B24:U24)</f>
        <v>344849844</v>
      </c>
    </row>
    <row r="25" ht="9">
      <c r="B25" s="14"/>
    </row>
    <row r="26" ht="9">
      <c r="B26" s="14"/>
    </row>
    <row r="27" ht="9">
      <c r="B27" s="14"/>
    </row>
    <row r="32" ht="9">
      <c r="B32" s="14"/>
    </row>
    <row r="33" ht="9">
      <c r="B33" s="14"/>
    </row>
    <row r="34" ht="9">
      <c r="B34" s="14"/>
    </row>
    <row r="35" ht="9">
      <c r="B35" s="14"/>
    </row>
    <row r="36" ht="9">
      <c r="B36" s="14"/>
    </row>
    <row r="37" ht="9">
      <c r="B37" s="14"/>
    </row>
    <row r="38" ht="9">
      <c r="B38" s="14"/>
    </row>
    <row r="39" ht="9">
      <c r="B39" s="14"/>
    </row>
    <row r="40" ht="9">
      <c r="B40" s="14"/>
    </row>
    <row r="41" ht="9">
      <c r="B41" s="14"/>
    </row>
    <row r="42" ht="9">
      <c r="B42" s="14"/>
    </row>
    <row r="43" ht="9">
      <c r="B43" s="14"/>
    </row>
    <row r="44" ht="9">
      <c r="B44" s="14"/>
    </row>
    <row r="45" ht="9">
      <c r="B45" s="14"/>
    </row>
    <row r="46" ht="9">
      <c r="B46" s="14"/>
    </row>
    <row r="47" ht="9">
      <c r="B47" s="14"/>
    </row>
    <row r="48" ht="9">
      <c r="B48" s="14"/>
    </row>
  </sheetData>
  <sheetProtection/>
  <mergeCells count="1">
    <mergeCell ref="V1:V2"/>
  </mergeCells>
  <printOptions/>
  <pageMargins left="0.2755905511811024" right="0.31496062992125984" top="0.5905511811023623" bottom="0.15748031496062992" header="0.2362204724409449" footer="0.1968503937007874"/>
  <pageSetup fitToHeight="1" fitToWidth="1" horizontalDpi="600" verticalDpi="600" orientation="landscape" paperSize="8" scale="78" r:id="rId1"/>
  <headerFooter>
    <oddHeader>&amp;LUszód Község Önkormányzata kiadásai kiemelt előirányzatai kormányzati funkciónként 2020.&amp;R1/2020. (II.27.) önkormányzati rendelet 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2017-02-17T08:28:23Z</cp:lastPrinted>
  <dcterms:created xsi:type="dcterms:W3CDTF">2015-02-19T00:22:55Z</dcterms:created>
  <dcterms:modified xsi:type="dcterms:W3CDTF">2020-03-11T12:19:15Z</dcterms:modified>
  <cp:category/>
  <cp:version/>
  <cp:contentType/>
  <cp:contentStatus/>
</cp:coreProperties>
</file>