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D8" i="1"/>
  <c r="D13" i="1" s="1"/>
  <c r="G49" i="1"/>
  <c r="G48" i="1"/>
  <c r="G47" i="1"/>
  <c r="G46" i="1"/>
  <c r="G45" i="1"/>
  <c r="G44" i="1"/>
  <c r="G43" i="1"/>
  <c r="G42" i="1"/>
  <c r="G41" i="1"/>
  <c r="G40" i="1"/>
  <c r="G39" i="1"/>
  <c r="G38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<sst xmlns="http://schemas.openxmlformats.org/spreadsheetml/2006/main" count="101" uniqueCount="101">
  <si>
    <t>Ft-ban</t>
  </si>
  <si>
    <t>#</t>
  </si>
  <si>
    <t>Megnevezés</t>
  </si>
  <si>
    <t>Eredeti előirányzat</t>
  </si>
  <si>
    <t>Módosított előirányzat</t>
  </si>
  <si>
    <t>Teljesítés</t>
  </si>
  <si>
    <t>%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</si>
  <si>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</si>
  <si>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</si>
  <si>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</si>
  <si>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</si>
  <si>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</si>
  <si>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</si>
  <si>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</si>
  <si>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</si>
  <si>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</si>
  <si>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</si>
  <si>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</si>
  <si>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</si>
  <si>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</si>
  <si>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</si>
  <si>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</si>
  <si>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</si>
  <si>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</si>
  <si>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</si>
  <si>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</si>
  <si>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</si>
  <si>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</si>
  <si>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</si>
  <si>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</si>
  <si>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</si>
  <si>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</si>
  <si>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</si>
  <si>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</si>
  <si>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</si>
  <si>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</si>
  <si>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</si>
  <si>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</si>
  <si>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</si>
  <si>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</si>
  <si>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</si>
  <si>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</si>
  <si>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</si>
  <si>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</si>
  <si>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</si>
  <si>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</si>
  <si>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</si>
  <si>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</si>
  <si>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</si>
  <si>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</si>
  <si>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</si>
  <si>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</si>
  <si>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</si>
  <si>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</si>
  <si>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</si>
  <si>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</si>
  <si>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</si>
  <si>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</si>
  <si>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</si>
  <si>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</si>
  <si>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</si>
  <si>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184</t>
  </si>
  <si>
    <t>ebből: önkormányzat által beszedett talajterhelési díj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</si>
  <si>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</si>
  <si>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</si>
  <si>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</si>
  <si>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</si>
  <si>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</si>
  <si>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</si>
  <si>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191</t>
  </si>
  <si>
    <t>Közvetített szolgáltatások ellenértéke  (&gt;=192) (B403)</t>
  </si>
  <si>
    <t>193</t>
  </si>
  <si>
    <t>Tulajdonosi bevételek (&gt;=194+…+199)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</si>
  <si>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</si>
  <si>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</si>
  <si>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</si>
  <si>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</si>
  <si>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</si>
  <si>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</si>
  <si>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</si>
  <si>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</si>
  <si>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</si>
  <si>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</si>
  <si>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</si>
  <si>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</si>
  <si>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</si>
  <si>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</si>
  <si>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</si>
  <si>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</si>
  <si>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</si>
  <si>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</si>
  <si>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227</t>
  </si>
  <si>
    <t>Egyéb tárgyi eszközök értékesítése (B53)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</si>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</sst>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abSelected="1" topLeftCell="A17" zoomScaleNormal="100" workbookViewId="0">
      <selection activeCell="C33" sqref="C33"/>
    </sheetView>
  </sheetViews>
  <sheetFormatPr defaultRowHeight="15.75" x14ac:dyDescent="0.2"/>
  <cols>
    <col min="1" max="1" width="9.42578125" style="1" customWidth="1"/>
    <col min="2" max="2" width="6.42578125" style="1" customWidth="1"/>
    <col min="3" max="3" width="47.28515625" style="1" customWidth="1"/>
    <col min="4" max="4" width="13.85546875" style="6" customWidth="1"/>
    <col min="5" max="5" width="13.7109375" style="6" customWidth="1"/>
    <col min="6" max="6" width="14.28515625" style="6" customWidth="1"/>
    <col min="7" max="7" width="10.5703125" style="6" customWidth="1"/>
    <col min="8" max="257" width="9.140625" style="1"/>
    <col min="258" max="258" width="8.28515625" style="1" customWidth="1"/>
    <col min="259" max="259" width="41" style="1" customWidth="1"/>
    <col min="260" max="262" width="32.7109375" style="1" customWidth="1"/>
    <col min="263" max="263" width="13.28515625" style="1" bestFit="1" customWidth="1"/>
    <col min="264" max="513" width="9.140625" style="1"/>
    <col min="514" max="514" width="8.28515625" style="1" customWidth="1"/>
    <col min="515" max="515" width="41" style="1" customWidth="1"/>
    <col min="516" max="518" width="32.7109375" style="1" customWidth="1"/>
    <col min="519" max="519" width="13.28515625" style="1" bestFit="1" customWidth="1"/>
    <col min="520" max="769" width="9.140625" style="1"/>
    <col min="770" max="770" width="8.28515625" style="1" customWidth="1"/>
    <col min="771" max="771" width="41" style="1" customWidth="1"/>
    <col min="772" max="774" width="32.7109375" style="1" customWidth="1"/>
    <col min="775" max="775" width="13.28515625" style="1" bestFit="1" customWidth="1"/>
    <col min="776" max="1025" width="9.140625" style="1"/>
    <col min="1026" max="1026" width="8.28515625" style="1" customWidth="1"/>
    <col min="1027" max="1027" width="41" style="1" customWidth="1"/>
    <col min="1028" max="1030" width="32.7109375" style="1" customWidth="1"/>
    <col min="1031" max="1031" width="13.28515625" style="1" bestFit="1" customWidth="1"/>
    <col min="1032" max="1281" width="9.140625" style="1"/>
    <col min="1282" max="1282" width="8.28515625" style="1" customWidth="1"/>
    <col min="1283" max="1283" width="41" style="1" customWidth="1"/>
    <col min="1284" max="1286" width="32.7109375" style="1" customWidth="1"/>
    <col min="1287" max="1287" width="13.28515625" style="1" bestFit="1" customWidth="1"/>
    <col min="1288" max="1537" width="9.140625" style="1"/>
    <col min="1538" max="1538" width="8.28515625" style="1" customWidth="1"/>
    <col min="1539" max="1539" width="41" style="1" customWidth="1"/>
    <col min="1540" max="1542" width="32.7109375" style="1" customWidth="1"/>
    <col min="1543" max="1543" width="13.28515625" style="1" bestFit="1" customWidth="1"/>
    <col min="1544" max="1793" width="9.140625" style="1"/>
    <col min="1794" max="1794" width="8.28515625" style="1" customWidth="1"/>
    <col min="1795" max="1795" width="41" style="1" customWidth="1"/>
    <col min="1796" max="1798" width="32.7109375" style="1" customWidth="1"/>
    <col min="1799" max="1799" width="13.28515625" style="1" bestFit="1" customWidth="1"/>
    <col min="1800" max="2049" width="9.140625" style="1"/>
    <col min="2050" max="2050" width="8.28515625" style="1" customWidth="1"/>
    <col min="2051" max="2051" width="41" style="1" customWidth="1"/>
    <col min="2052" max="2054" width="32.7109375" style="1" customWidth="1"/>
    <col min="2055" max="2055" width="13.28515625" style="1" bestFit="1" customWidth="1"/>
    <col min="2056" max="2305" width="9.140625" style="1"/>
    <col min="2306" max="2306" width="8.28515625" style="1" customWidth="1"/>
    <col min="2307" max="2307" width="41" style="1" customWidth="1"/>
    <col min="2308" max="2310" width="32.7109375" style="1" customWidth="1"/>
    <col min="2311" max="2311" width="13.28515625" style="1" bestFit="1" customWidth="1"/>
    <col min="2312" max="2561" width="9.140625" style="1"/>
    <col min="2562" max="2562" width="8.28515625" style="1" customWidth="1"/>
    <col min="2563" max="2563" width="41" style="1" customWidth="1"/>
    <col min="2564" max="2566" width="32.7109375" style="1" customWidth="1"/>
    <col min="2567" max="2567" width="13.28515625" style="1" bestFit="1" customWidth="1"/>
    <col min="2568" max="2817" width="9.140625" style="1"/>
    <col min="2818" max="2818" width="8.28515625" style="1" customWidth="1"/>
    <col min="2819" max="2819" width="41" style="1" customWidth="1"/>
    <col min="2820" max="2822" width="32.7109375" style="1" customWidth="1"/>
    <col min="2823" max="2823" width="13.28515625" style="1" bestFit="1" customWidth="1"/>
    <col min="2824" max="3073" width="9.140625" style="1"/>
    <col min="3074" max="3074" width="8.28515625" style="1" customWidth="1"/>
    <col min="3075" max="3075" width="41" style="1" customWidth="1"/>
    <col min="3076" max="3078" width="32.7109375" style="1" customWidth="1"/>
    <col min="3079" max="3079" width="13.28515625" style="1" bestFit="1" customWidth="1"/>
    <col min="3080" max="3329" width="9.140625" style="1"/>
    <col min="3330" max="3330" width="8.28515625" style="1" customWidth="1"/>
    <col min="3331" max="3331" width="41" style="1" customWidth="1"/>
    <col min="3332" max="3334" width="32.7109375" style="1" customWidth="1"/>
    <col min="3335" max="3335" width="13.28515625" style="1" bestFit="1" customWidth="1"/>
    <col min="3336" max="3585" width="9.140625" style="1"/>
    <col min="3586" max="3586" width="8.28515625" style="1" customWidth="1"/>
    <col min="3587" max="3587" width="41" style="1" customWidth="1"/>
    <col min="3588" max="3590" width="32.7109375" style="1" customWidth="1"/>
    <col min="3591" max="3591" width="13.28515625" style="1" bestFit="1" customWidth="1"/>
    <col min="3592" max="3841" width="9.140625" style="1"/>
    <col min="3842" max="3842" width="8.28515625" style="1" customWidth="1"/>
    <col min="3843" max="3843" width="41" style="1" customWidth="1"/>
    <col min="3844" max="3846" width="32.7109375" style="1" customWidth="1"/>
    <col min="3847" max="3847" width="13.28515625" style="1" bestFit="1" customWidth="1"/>
    <col min="3848" max="4097" width="9.140625" style="1"/>
    <col min="4098" max="4098" width="8.28515625" style="1" customWidth="1"/>
    <col min="4099" max="4099" width="41" style="1" customWidth="1"/>
    <col min="4100" max="4102" width="32.7109375" style="1" customWidth="1"/>
    <col min="4103" max="4103" width="13.28515625" style="1" bestFit="1" customWidth="1"/>
    <col min="4104" max="4353" width="9.140625" style="1"/>
    <col min="4354" max="4354" width="8.28515625" style="1" customWidth="1"/>
    <col min="4355" max="4355" width="41" style="1" customWidth="1"/>
    <col min="4356" max="4358" width="32.7109375" style="1" customWidth="1"/>
    <col min="4359" max="4359" width="13.28515625" style="1" bestFit="1" customWidth="1"/>
    <col min="4360" max="4609" width="9.140625" style="1"/>
    <col min="4610" max="4610" width="8.28515625" style="1" customWidth="1"/>
    <col min="4611" max="4611" width="41" style="1" customWidth="1"/>
    <col min="4612" max="4614" width="32.7109375" style="1" customWidth="1"/>
    <col min="4615" max="4615" width="13.28515625" style="1" bestFit="1" customWidth="1"/>
    <col min="4616" max="4865" width="9.140625" style="1"/>
    <col min="4866" max="4866" width="8.28515625" style="1" customWidth="1"/>
    <col min="4867" max="4867" width="41" style="1" customWidth="1"/>
    <col min="4868" max="4870" width="32.7109375" style="1" customWidth="1"/>
    <col min="4871" max="4871" width="13.28515625" style="1" bestFit="1" customWidth="1"/>
    <col min="4872" max="5121" width="9.140625" style="1"/>
    <col min="5122" max="5122" width="8.28515625" style="1" customWidth="1"/>
    <col min="5123" max="5123" width="41" style="1" customWidth="1"/>
    <col min="5124" max="5126" width="32.7109375" style="1" customWidth="1"/>
    <col min="5127" max="5127" width="13.28515625" style="1" bestFit="1" customWidth="1"/>
    <col min="5128" max="5377" width="9.140625" style="1"/>
    <col min="5378" max="5378" width="8.28515625" style="1" customWidth="1"/>
    <col min="5379" max="5379" width="41" style="1" customWidth="1"/>
    <col min="5380" max="5382" width="32.7109375" style="1" customWidth="1"/>
    <col min="5383" max="5383" width="13.28515625" style="1" bestFit="1" customWidth="1"/>
    <col min="5384" max="5633" width="9.140625" style="1"/>
    <col min="5634" max="5634" width="8.28515625" style="1" customWidth="1"/>
    <col min="5635" max="5635" width="41" style="1" customWidth="1"/>
    <col min="5636" max="5638" width="32.7109375" style="1" customWidth="1"/>
    <col min="5639" max="5639" width="13.28515625" style="1" bestFit="1" customWidth="1"/>
    <col min="5640" max="5889" width="9.140625" style="1"/>
    <col min="5890" max="5890" width="8.28515625" style="1" customWidth="1"/>
    <col min="5891" max="5891" width="41" style="1" customWidth="1"/>
    <col min="5892" max="5894" width="32.7109375" style="1" customWidth="1"/>
    <col min="5895" max="5895" width="13.28515625" style="1" bestFit="1" customWidth="1"/>
    <col min="5896" max="6145" width="9.140625" style="1"/>
    <col min="6146" max="6146" width="8.28515625" style="1" customWidth="1"/>
    <col min="6147" max="6147" width="41" style="1" customWidth="1"/>
    <col min="6148" max="6150" width="32.7109375" style="1" customWidth="1"/>
    <col min="6151" max="6151" width="13.28515625" style="1" bestFit="1" customWidth="1"/>
    <col min="6152" max="6401" width="9.140625" style="1"/>
    <col min="6402" max="6402" width="8.28515625" style="1" customWidth="1"/>
    <col min="6403" max="6403" width="41" style="1" customWidth="1"/>
    <col min="6404" max="6406" width="32.7109375" style="1" customWidth="1"/>
    <col min="6407" max="6407" width="13.28515625" style="1" bestFit="1" customWidth="1"/>
    <col min="6408" max="6657" width="9.140625" style="1"/>
    <col min="6658" max="6658" width="8.28515625" style="1" customWidth="1"/>
    <col min="6659" max="6659" width="41" style="1" customWidth="1"/>
    <col min="6660" max="6662" width="32.7109375" style="1" customWidth="1"/>
    <col min="6663" max="6663" width="13.28515625" style="1" bestFit="1" customWidth="1"/>
    <col min="6664" max="6913" width="9.140625" style="1"/>
    <col min="6914" max="6914" width="8.28515625" style="1" customWidth="1"/>
    <col min="6915" max="6915" width="41" style="1" customWidth="1"/>
    <col min="6916" max="6918" width="32.7109375" style="1" customWidth="1"/>
    <col min="6919" max="6919" width="13.28515625" style="1" bestFit="1" customWidth="1"/>
    <col min="6920" max="7169" width="9.140625" style="1"/>
    <col min="7170" max="7170" width="8.28515625" style="1" customWidth="1"/>
    <col min="7171" max="7171" width="41" style="1" customWidth="1"/>
    <col min="7172" max="7174" width="32.7109375" style="1" customWidth="1"/>
    <col min="7175" max="7175" width="13.28515625" style="1" bestFit="1" customWidth="1"/>
    <col min="7176" max="7425" width="9.140625" style="1"/>
    <col min="7426" max="7426" width="8.28515625" style="1" customWidth="1"/>
    <col min="7427" max="7427" width="41" style="1" customWidth="1"/>
    <col min="7428" max="7430" width="32.7109375" style="1" customWidth="1"/>
    <col min="7431" max="7431" width="13.28515625" style="1" bestFit="1" customWidth="1"/>
    <col min="7432" max="7681" width="9.140625" style="1"/>
    <col min="7682" max="7682" width="8.28515625" style="1" customWidth="1"/>
    <col min="7683" max="7683" width="41" style="1" customWidth="1"/>
    <col min="7684" max="7686" width="32.7109375" style="1" customWidth="1"/>
    <col min="7687" max="7687" width="13.28515625" style="1" bestFit="1" customWidth="1"/>
    <col min="7688" max="7937" width="9.140625" style="1"/>
    <col min="7938" max="7938" width="8.28515625" style="1" customWidth="1"/>
    <col min="7939" max="7939" width="41" style="1" customWidth="1"/>
    <col min="7940" max="7942" width="32.7109375" style="1" customWidth="1"/>
    <col min="7943" max="7943" width="13.28515625" style="1" bestFit="1" customWidth="1"/>
    <col min="7944" max="8193" width="9.140625" style="1"/>
    <col min="8194" max="8194" width="8.28515625" style="1" customWidth="1"/>
    <col min="8195" max="8195" width="41" style="1" customWidth="1"/>
    <col min="8196" max="8198" width="32.7109375" style="1" customWidth="1"/>
    <col min="8199" max="8199" width="13.28515625" style="1" bestFit="1" customWidth="1"/>
    <col min="8200" max="8449" width="9.140625" style="1"/>
    <col min="8450" max="8450" width="8.28515625" style="1" customWidth="1"/>
    <col min="8451" max="8451" width="41" style="1" customWidth="1"/>
    <col min="8452" max="8454" width="32.7109375" style="1" customWidth="1"/>
    <col min="8455" max="8455" width="13.28515625" style="1" bestFit="1" customWidth="1"/>
    <col min="8456" max="8705" width="9.140625" style="1"/>
    <col min="8706" max="8706" width="8.28515625" style="1" customWidth="1"/>
    <col min="8707" max="8707" width="41" style="1" customWidth="1"/>
    <col min="8708" max="8710" width="32.7109375" style="1" customWidth="1"/>
    <col min="8711" max="8711" width="13.28515625" style="1" bestFit="1" customWidth="1"/>
    <col min="8712" max="8961" width="9.140625" style="1"/>
    <col min="8962" max="8962" width="8.28515625" style="1" customWidth="1"/>
    <col min="8963" max="8963" width="41" style="1" customWidth="1"/>
    <col min="8964" max="8966" width="32.7109375" style="1" customWidth="1"/>
    <col min="8967" max="8967" width="13.28515625" style="1" bestFit="1" customWidth="1"/>
    <col min="8968" max="9217" width="9.140625" style="1"/>
    <col min="9218" max="9218" width="8.28515625" style="1" customWidth="1"/>
    <col min="9219" max="9219" width="41" style="1" customWidth="1"/>
    <col min="9220" max="9222" width="32.7109375" style="1" customWidth="1"/>
    <col min="9223" max="9223" width="13.28515625" style="1" bestFit="1" customWidth="1"/>
    <col min="9224" max="9473" width="9.140625" style="1"/>
    <col min="9474" max="9474" width="8.28515625" style="1" customWidth="1"/>
    <col min="9475" max="9475" width="41" style="1" customWidth="1"/>
    <col min="9476" max="9478" width="32.7109375" style="1" customWidth="1"/>
    <col min="9479" max="9479" width="13.28515625" style="1" bestFit="1" customWidth="1"/>
    <col min="9480" max="9729" width="9.140625" style="1"/>
    <col min="9730" max="9730" width="8.28515625" style="1" customWidth="1"/>
    <col min="9731" max="9731" width="41" style="1" customWidth="1"/>
    <col min="9732" max="9734" width="32.7109375" style="1" customWidth="1"/>
    <col min="9735" max="9735" width="13.28515625" style="1" bestFit="1" customWidth="1"/>
    <col min="9736" max="9985" width="9.140625" style="1"/>
    <col min="9986" max="9986" width="8.28515625" style="1" customWidth="1"/>
    <col min="9987" max="9987" width="41" style="1" customWidth="1"/>
    <col min="9988" max="9990" width="32.7109375" style="1" customWidth="1"/>
    <col min="9991" max="9991" width="13.28515625" style="1" bestFit="1" customWidth="1"/>
    <col min="9992" max="10241" width="9.140625" style="1"/>
    <col min="10242" max="10242" width="8.28515625" style="1" customWidth="1"/>
    <col min="10243" max="10243" width="41" style="1" customWidth="1"/>
    <col min="10244" max="10246" width="32.7109375" style="1" customWidth="1"/>
    <col min="10247" max="10247" width="13.28515625" style="1" bestFit="1" customWidth="1"/>
    <col min="10248" max="10497" width="9.140625" style="1"/>
    <col min="10498" max="10498" width="8.28515625" style="1" customWidth="1"/>
    <col min="10499" max="10499" width="41" style="1" customWidth="1"/>
    <col min="10500" max="10502" width="32.7109375" style="1" customWidth="1"/>
    <col min="10503" max="10503" width="13.28515625" style="1" bestFit="1" customWidth="1"/>
    <col min="10504" max="10753" width="9.140625" style="1"/>
    <col min="10754" max="10754" width="8.28515625" style="1" customWidth="1"/>
    <col min="10755" max="10755" width="41" style="1" customWidth="1"/>
    <col min="10756" max="10758" width="32.7109375" style="1" customWidth="1"/>
    <col min="10759" max="10759" width="13.28515625" style="1" bestFit="1" customWidth="1"/>
    <col min="10760" max="11009" width="9.140625" style="1"/>
    <col min="11010" max="11010" width="8.28515625" style="1" customWidth="1"/>
    <col min="11011" max="11011" width="41" style="1" customWidth="1"/>
    <col min="11012" max="11014" width="32.7109375" style="1" customWidth="1"/>
    <col min="11015" max="11015" width="13.28515625" style="1" bestFit="1" customWidth="1"/>
    <col min="11016" max="11265" width="9.140625" style="1"/>
    <col min="11266" max="11266" width="8.28515625" style="1" customWidth="1"/>
    <col min="11267" max="11267" width="41" style="1" customWidth="1"/>
    <col min="11268" max="11270" width="32.7109375" style="1" customWidth="1"/>
    <col min="11271" max="11271" width="13.28515625" style="1" bestFit="1" customWidth="1"/>
    <col min="11272" max="11521" width="9.140625" style="1"/>
    <col min="11522" max="11522" width="8.28515625" style="1" customWidth="1"/>
    <col min="11523" max="11523" width="41" style="1" customWidth="1"/>
    <col min="11524" max="11526" width="32.7109375" style="1" customWidth="1"/>
    <col min="11527" max="11527" width="13.28515625" style="1" bestFit="1" customWidth="1"/>
    <col min="11528" max="11777" width="9.140625" style="1"/>
    <col min="11778" max="11778" width="8.28515625" style="1" customWidth="1"/>
    <col min="11779" max="11779" width="41" style="1" customWidth="1"/>
    <col min="11780" max="11782" width="32.7109375" style="1" customWidth="1"/>
    <col min="11783" max="11783" width="13.28515625" style="1" bestFit="1" customWidth="1"/>
    <col min="11784" max="12033" width="9.140625" style="1"/>
    <col min="12034" max="12034" width="8.28515625" style="1" customWidth="1"/>
    <col min="12035" max="12035" width="41" style="1" customWidth="1"/>
    <col min="12036" max="12038" width="32.7109375" style="1" customWidth="1"/>
    <col min="12039" max="12039" width="13.28515625" style="1" bestFit="1" customWidth="1"/>
    <col min="12040" max="12289" width="9.140625" style="1"/>
    <col min="12290" max="12290" width="8.28515625" style="1" customWidth="1"/>
    <col min="12291" max="12291" width="41" style="1" customWidth="1"/>
    <col min="12292" max="12294" width="32.7109375" style="1" customWidth="1"/>
    <col min="12295" max="12295" width="13.28515625" style="1" bestFit="1" customWidth="1"/>
    <col min="12296" max="12545" width="9.140625" style="1"/>
    <col min="12546" max="12546" width="8.28515625" style="1" customWidth="1"/>
    <col min="12547" max="12547" width="41" style="1" customWidth="1"/>
    <col min="12548" max="12550" width="32.7109375" style="1" customWidth="1"/>
    <col min="12551" max="12551" width="13.28515625" style="1" bestFit="1" customWidth="1"/>
    <col min="12552" max="12801" width="9.140625" style="1"/>
    <col min="12802" max="12802" width="8.28515625" style="1" customWidth="1"/>
    <col min="12803" max="12803" width="41" style="1" customWidth="1"/>
    <col min="12804" max="12806" width="32.7109375" style="1" customWidth="1"/>
    <col min="12807" max="12807" width="13.28515625" style="1" bestFit="1" customWidth="1"/>
    <col min="12808" max="13057" width="9.140625" style="1"/>
    <col min="13058" max="13058" width="8.28515625" style="1" customWidth="1"/>
    <col min="13059" max="13059" width="41" style="1" customWidth="1"/>
    <col min="13060" max="13062" width="32.7109375" style="1" customWidth="1"/>
    <col min="13063" max="13063" width="13.28515625" style="1" bestFit="1" customWidth="1"/>
    <col min="13064" max="13313" width="9.140625" style="1"/>
    <col min="13314" max="13314" width="8.28515625" style="1" customWidth="1"/>
    <col min="13315" max="13315" width="41" style="1" customWidth="1"/>
    <col min="13316" max="13318" width="32.7109375" style="1" customWidth="1"/>
    <col min="13319" max="13319" width="13.28515625" style="1" bestFit="1" customWidth="1"/>
    <col min="13320" max="13569" width="9.140625" style="1"/>
    <col min="13570" max="13570" width="8.28515625" style="1" customWidth="1"/>
    <col min="13571" max="13571" width="41" style="1" customWidth="1"/>
    <col min="13572" max="13574" width="32.7109375" style="1" customWidth="1"/>
    <col min="13575" max="13575" width="13.28515625" style="1" bestFit="1" customWidth="1"/>
    <col min="13576" max="13825" width="9.140625" style="1"/>
    <col min="13826" max="13826" width="8.28515625" style="1" customWidth="1"/>
    <col min="13827" max="13827" width="41" style="1" customWidth="1"/>
    <col min="13828" max="13830" width="32.7109375" style="1" customWidth="1"/>
    <col min="13831" max="13831" width="13.28515625" style="1" bestFit="1" customWidth="1"/>
    <col min="13832" max="14081" width="9.140625" style="1"/>
    <col min="14082" max="14082" width="8.28515625" style="1" customWidth="1"/>
    <col min="14083" max="14083" width="41" style="1" customWidth="1"/>
    <col min="14084" max="14086" width="32.7109375" style="1" customWidth="1"/>
    <col min="14087" max="14087" width="13.28515625" style="1" bestFit="1" customWidth="1"/>
    <col min="14088" max="14337" width="9.140625" style="1"/>
    <col min="14338" max="14338" width="8.28515625" style="1" customWidth="1"/>
    <col min="14339" max="14339" width="41" style="1" customWidth="1"/>
    <col min="14340" max="14342" width="32.7109375" style="1" customWidth="1"/>
    <col min="14343" max="14343" width="13.28515625" style="1" bestFit="1" customWidth="1"/>
    <col min="14344" max="14593" width="9.140625" style="1"/>
    <col min="14594" max="14594" width="8.28515625" style="1" customWidth="1"/>
    <col min="14595" max="14595" width="41" style="1" customWidth="1"/>
    <col min="14596" max="14598" width="32.7109375" style="1" customWidth="1"/>
    <col min="14599" max="14599" width="13.28515625" style="1" bestFit="1" customWidth="1"/>
    <col min="14600" max="14849" width="9.140625" style="1"/>
    <col min="14850" max="14850" width="8.28515625" style="1" customWidth="1"/>
    <col min="14851" max="14851" width="41" style="1" customWidth="1"/>
    <col min="14852" max="14854" width="32.7109375" style="1" customWidth="1"/>
    <col min="14855" max="14855" width="13.28515625" style="1" bestFit="1" customWidth="1"/>
    <col min="14856" max="15105" width="9.140625" style="1"/>
    <col min="15106" max="15106" width="8.28515625" style="1" customWidth="1"/>
    <col min="15107" max="15107" width="41" style="1" customWidth="1"/>
    <col min="15108" max="15110" width="32.7109375" style="1" customWidth="1"/>
    <col min="15111" max="15111" width="13.28515625" style="1" bestFit="1" customWidth="1"/>
    <col min="15112" max="15361" width="9.140625" style="1"/>
    <col min="15362" max="15362" width="8.28515625" style="1" customWidth="1"/>
    <col min="15363" max="15363" width="41" style="1" customWidth="1"/>
    <col min="15364" max="15366" width="32.7109375" style="1" customWidth="1"/>
    <col min="15367" max="15367" width="13.28515625" style="1" bestFit="1" customWidth="1"/>
    <col min="15368" max="15617" width="9.140625" style="1"/>
    <col min="15618" max="15618" width="8.28515625" style="1" customWidth="1"/>
    <col min="15619" max="15619" width="41" style="1" customWidth="1"/>
    <col min="15620" max="15622" width="32.7109375" style="1" customWidth="1"/>
    <col min="15623" max="15623" width="13.28515625" style="1" bestFit="1" customWidth="1"/>
    <col min="15624" max="15873" width="9.140625" style="1"/>
    <col min="15874" max="15874" width="8.28515625" style="1" customWidth="1"/>
    <col min="15875" max="15875" width="41" style="1" customWidth="1"/>
    <col min="15876" max="15878" width="32.7109375" style="1" customWidth="1"/>
    <col min="15879" max="15879" width="13.28515625" style="1" bestFit="1" customWidth="1"/>
    <col min="15880" max="16129" width="9.140625" style="1"/>
    <col min="16130" max="16130" width="8.28515625" style="1" customWidth="1"/>
    <col min="16131" max="16131" width="41" style="1" customWidth="1"/>
    <col min="16132" max="16134" width="32.7109375" style="1" customWidth="1"/>
    <col min="16135" max="16135" width="13.28515625" style="1" bestFit="1" customWidth="1"/>
    <col min="16136" max="16384" width="9.140625" style="1"/>
  </cols>
  <sheetData>
    <row r="1" spans="2:7" ht="15.6" customHeight="1" x14ac:dyDescent="0.2">
      <c r="G1" s="7" t="s">
        <v>0</v>
      </c>
    </row>
    <row r="2" spans="2:7" ht="32.25" customHeight="1" x14ac:dyDescent="0.2"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2:7" ht="31.5" x14ac:dyDescent="0.2">
      <c r="B3" s="2" t="s">
        <v>7</v>
      </c>
      <c r="C3" s="3" t="s">
        <v>8</v>
      </c>
      <c r="D3" s="8">
        <v>20812162</v>
      </c>
      <c r="E3" s="8">
        <v>20812162</v>
      </c>
      <c r="F3" s="8">
        <v>20812162</v>
      </c>
      <c r="G3" s="9">
        <f>F3/E3</f>
        <v>1</v>
      </c>
    </row>
    <row r="4" spans="2:7" ht="31.5" x14ac:dyDescent="0.2">
      <c r="B4" s="2" t="s">
        <v>9</v>
      </c>
      <c r="C4" s="3" t="s">
        <v>10</v>
      </c>
      <c r="D4" s="8">
        <v>23497200</v>
      </c>
      <c r="E4" s="8">
        <v>23551667</v>
      </c>
      <c r="F4" s="8">
        <v>23551667</v>
      </c>
      <c r="G4" s="9">
        <f t="shared" ref="G4:G49" si="0">F4/E4</f>
        <v>1</v>
      </c>
    </row>
    <row r="5" spans="2:7" ht="47.25" x14ac:dyDescent="0.2">
      <c r="B5" s="2" t="s">
        <v>11</v>
      </c>
      <c r="C5" s="3" t="s">
        <v>12</v>
      </c>
      <c r="D5" s="8">
        <v>20298685</v>
      </c>
      <c r="E5" s="8">
        <v>17502291</v>
      </c>
      <c r="F5" s="8">
        <v>17502291</v>
      </c>
      <c r="G5" s="9">
        <f t="shared" si="0"/>
        <v>1</v>
      </c>
    </row>
    <row r="6" spans="2:7" ht="31.5" x14ac:dyDescent="0.2">
      <c r="B6" s="2" t="s">
        <v>13</v>
      </c>
      <c r="C6" s="3" t="s">
        <v>14</v>
      </c>
      <c r="D6" s="8">
        <v>8435000</v>
      </c>
      <c r="E6" s="8">
        <v>8435000</v>
      </c>
      <c r="F6" s="8">
        <v>8435000</v>
      </c>
      <c r="G6" s="9">
        <f t="shared" si="0"/>
        <v>1</v>
      </c>
    </row>
    <row r="7" spans="2:7" ht="31.5" x14ac:dyDescent="0.2">
      <c r="B7" s="2" t="s">
        <v>15</v>
      </c>
      <c r="C7" s="3" t="s">
        <v>16</v>
      </c>
      <c r="D7" s="8">
        <v>550746</v>
      </c>
      <c r="E7" s="8">
        <v>8653345</v>
      </c>
      <c r="F7" s="8">
        <v>8653345</v>
      </c>
      <c r="G7" s="9">
        <f t="shared" si="0"/>
        <v>1</v>
      </c>
    </row>
    <row r="8" spans="2:7" ht="31.5" x14ac:dyDescent="0.2">
      <c r="B8" s="16" t="s">
        <v>17</v>
      </c>
      <c r="C8" s="17" t="s">
        <v>18</v>
      </c>
      <c r="D8" s="18">
        <f>SUM(D3:D7)</f>
        <v>73593793</v>
      </c>
      <c r="E8" s="18">
        <v>78954465</v>
      </c>
      <c r="F8" s="18">
        <v>78954465</v>
      </c>
      <c r="G8" s="19">
        <f t="shared" si="0"/>
        <v>1</v>
      </c>
    </row>
    <row r="9" spans="2:7" ht="31.5" x14ac:dyDescent="0.2">
      <c r="B9" s="16" t="s">
        <v>19</v>
      </c>
      <c r="C9" s="17" t="s">
        <v>20</v>
      </c>
      <c r="D9" s="18">
        <v>33300000</v>
      </c>
      <c r="E9" s="18">
        <v>47704817</v>
      </c>
      <c r="F9" s="18">
        <v>28001499</v>
      </c>
      <c r="G9" s="19">
        <f t="shared" si="0"/>
        <v>0.58697424622758743</v>
      </c>
    </row>
    <row r="10" spans="2:7" hidden="1" x14ac:dyDescent="0.2">
      <c r="B10" s="2" t="s">
        <v>21</v>
      </c>
      <c r="C10" s="3" t="s">
        <v>22</v>
      </c>
      <c r="D10" s="8">
        <v>0</v>
      </c>
      <c r="E10" s="8">
        <v>0</v>
      </c>
      <c r="F10" s="8">
        <v>3431900</v>
      </c>
      <c r="G10" s="9" t="e">
        <f t="shared" si="0"/>
        <v>#DIV/0!</v>
      </c>
    </row>
    <row r="11" spans="2:7" hidden="1" x14ac:dyDescent="0.2">
      <c r="B11" s="2" t="s">
        <v>23</v>
      </c>
      <c r="C11" s="3" t="s">
        <v>24</v>
      </c>
      <c r="D11" s="8">
        <v>0</v>
      </c>
      <c r="E11" s="8">
        <v>0</v>
      </c>
      <c r="F11" s="8">
        <v>24467479</v>
      </c>
      <c r="G11" s="9" t="e">
        <f t="shared" si="0"/>
        <v>#DIV/0!</v>
      </c>
    </row>
    <row r="12" spans="2:7" ht="31.5" hidden="1" x14ac:dyDescent="0.2">
      <c r="B12" s="2" t="s">
        <v>25</v>
      </c>
      <c r="C12" s="3" t="s">
        <v>26</v>
      </c>
      <c r="D12" s="8">
        <v>0</v>
      </c>
      <c r="E12" s="8">
        <v>0</v>
      </c>
      <c r="F12" s="8">
        <v>102120</v>
      </c>
      <c r="G12" s="9" t="e">
        <f t="shared" si="0"/>
        <v>#DIV/0!</v>
      </c>
    </row>
    <row r="13" spans="2:7" ht="31.5" x14ac:dyDescent="0.2">
      <c r="B13" s="11" t="s">
        <v>27</v>
      </c>
      <c r="C13" s="12" t="s">
        <v>28</v>
      </c>
      <c r="D13" s="13">
        <f>SUM(D8:D9)</f>
        <v>106893793</v>
      </c>
      <c r="E13" s="13">
        <v>126659282</v>
      </c>
      <c r="F13" s="13">
        <v>106955964</v>
      </c>
      <c r="G13" s="15">
        <f t="shared" si="0"/>
        <v>0.84443842023358384</v>
      </c>
    </row>
    <row r="14" spans="2:7" ht="31.5" x14ac:dyDescent="0.2">
      <c r="B14" s="2" t="s">
        <v>29</v>
      </c>
      <c r="C14" s="3" t="s">
        <v>30</v>
      </c>
      <c r="D14" s="8">
        <v>29082276</v>
      </c>
      <c r="E14" s="8">
        <v>29082276</v>
      </c>
      <c r="F14" s="8">
        <v>29082276</v>
      </c>
      <c r="G14" s="9">
        <f t="shared" si="0"/>
        <v>1</v>
      </c>
    </row>
    <row r="15" spans="2:7" ht="31.5" x14ac:dyDescent="0.2">
      <c r="B15" s="16" t="s">
        <v>31</v>
      </c>
      <c r="C15" s="17" t="s">
        <v>32</v>
      </c>
      <c r="D15" s="18">
        <v>1000000</v>
      </c>
      <c r="E15" s="18">
        <v>1000000</v>
      </c>
      <c r="F15" s="18">
        <v>501935</v>
      </c>
      <c r="G15" s="19">
        <f t="shared" si="0"/>
        <v>0.50193500000000002</v>
      </c>
    </row>
    <row r="16" spans="2:7" hidden="1" x14ac:dyDescent="0.2">
      <c r="B16" s="2" t="s">
        <v>33</v>
      </c>
      <c r="C16" s="3" t="s">
        <v>34</v>
      </c>
      <c r="D16" s="8">
        <v>0</v>
      </c>
      <c r="E16" s="8">
        <v>0</v>
      </c>
      <c r="F16" s="8">
        <v>501935</v>
      </c>
      <c r="G16" s="9" t="e">
        <f t="shared" si="0"/>
        <v>#DIV/0!</v>
      </c>
    </row>
    <row r="17" spans="2:7" ht="47.25" x14ac:dyDescent="0.2">
      <c r="B17" s="11" t="s">
        <v>35</v>
      </c>
      <c r="C17" s="12" t="s">
        <v>36</v>
      </c>
      <c r="D17" s="13">
        <f>SUM(D14:D16)</f>
        <v>30082276</v>
      </c>
      <c r="E17" s="13">
        <v>30082276</v>
      </c>
      <c r="F17" s="13">
        <v>29584211</v>
      </c>
      <c r="G17" s="15">
        <f t="shared" si="0"/>
        <v>0.98344324079733858</v>
      </c>
    </row>
    <row r="18" spans="2:7" x14ac:dyDescent="0.2">
      <c r="B18" s="4" t="s">
        <v>37</v>
      </c>
      <c r="C18" s="5" t="s">
        <v>38</v>
      </c>
      <c r="D18" s="10">
        <v>6850000</v>
      </c>
      <c r="E18" s="10">
        <v>6850000</v>
      </c>
      <c r="F18" s="10">
        <v>6065383</v>
      </c>
      <c r="G18" s="14">
        <f t="shared" si="0"/>
        <v>0.88545737226277377</v>
      </c>
    </row>
    <row r="19" spans="2:7" hidden="1" x14ac:dyDescent="0.2">
      <c r="B19" s="2" t="s">
        <v>39</v>
      </c>
      <c r="C19" s="3" t="s">
        <v>40</v>
      </c>
      <c r="D19" s="8">
        <v>0</v>
      </c>
      <c r="E19" s="8">
        <v>0</v>
      </c>
      <c r="F19" s="8">
        <v>506805</v>
      </c>
      <c r="G19" s="9" t="e">
        <f t="shared" si="0"/>
        <v>#DIV/0!</v>
      </c>
    </row>
    <row r="20" spans="2:7" hidden="1" x14ac:dyDescent="0.2">
      <c r="B20" s="2" t="s">
        <v>41</v>
      </c>
      <c r="C20" s="3" t="s">
        <v>42</v>
      </c>
      <c r="D20" s="8">
        <v>0</v>
      </c>
      <c r="E20" s="8">
        <v>0</v>
      </c>
      <c r="F20" s="8">
        <v>5013209</v>
      </c>
      <c r="G20" s="9" t="e">
        <f t="shared" si="0"/>
        <v>#DIV/0!</v>
      </c>
    </row>
    <row r="21" spans="2:7" hidden="1" x14ac:dyDescent="0.2">
      <c r="B21" s="2" t="s">
        <v>43</v>
      </c>
      <c r="C21" s="3" t="s">
        <v>44</v>
      </c>
      <c r="D21" s="8">
        <v>0</v>
      </c>
      <c r="E21" s="8">
        <v>0</v>
      </c>
      <c r="F21" s="8">
        <v>545369</v>
      </c>
      <c r="G21" s="9" t="e">
        <f t="shared" si="0"/>
        <v>#DIV/0!</v>
      </c>
    </row>
    <row r="22" spans="2:7" ht="31.5" x14ac:dyDescent="0.2">
      <c r="B22" s="4" t="s">
        <v>45</v>
      </c>
      <c r="C22" s="5" t="s">
        <v>46</v>
      </c>
      <c r="D22" s="10">
        <v>2500000</v>
      </c>
      <c r="E22" s="10">
        <v>2500000</v>
      </c>
      <c r="F22" s="10">
        <v>3718125</v>
      </c>
      <c r="G22" s="14">
        <f t="shared" si="0"/>
        <v>1.48725</v>
      </c>
    </row>
    <row r="23" spans="2:7" ht="31.5" hidden="1" x14ac:dyDescent="0.2">
      <c r="B23" s="2" t="s">
        <v>47</v>
      </c>
      <c r="C23" s="3" t="s">
        <v>48</v>
      </c>
      <c r="D23" s="8">
        <v>0</v>
      </c>
      <c r="E23" s="8">
        <v>0</v>
      </c>
      <c r="F23" s="8">
        <v>3718125</v>
      </c>
      <c r="G23" s="9" t="e">
        <f t="shared" si="0"/>
        <v>#DIV/0!</v>
      </c>
    </row>
    <row r="24" spans="2:7" x14ac:dyDescent="0.2">
      <c r="B24" s="4" t="s">
        <v>49</v>
      </c>
      <c r="C24" s="5" t="s">
        <v>50</v>
      </c>
      <c r="D24" s="10">
        <v>1600000</v>
      </c>
      <c r="E24" s="10">
        <v>1900000</v>
      </c>
      <c r="F24" s="10">
        <v>1059240</v>
      </c>
      <c r="G24" s="14">
        <f t="shared" si="0"/>
        <v>0.55749473684210527</v>
      </c>
    </row>
    <row r="25" spans="2:7" ht="31.5" hidden="1" x14ac:dyDescent="0.2">
      <c r="B25" s="2" t="s">
        <v>51</v>
      </c>
      <c r="C25" s="3" t="s">
        <v>52</v>
      </c>
      <c r="D25" s="8">
        <v>0</v>
      </c>
      <c r="E25" s="8">
        <v>0</v>
      </c>
      <c r="F25" s="8">
        <v>1059240</v>
      </c>
      <c r="G25" s="9" t="e">
        <f t="shared" si="0"/>
        <v>#DIV/0!</v>
      </c>
    </row>
    <row r="26" spans="2:7" ht="31.5" x14ac:dyDescent="0.2">
      <c r="B26" s="4" t="s">
        <v>53</v>
      </c>
      <c r="C26" s="5" t="s">
        <v>54</v>
      </c>
      <c r="D26" s="10">
        <v>300000</v>
      </c>
      <c r="E26" s="10">
        <v>300000</v>
      </c>
      <c r="F26" s="10">
        <v>0</v>
      </c>
      <c r="G26" s="14">
        <f t="shared" si="0"/>
        <v>0</v>
      </c>
    </row>
    <row r="27" spans="2:7" ht="31.5" x14ac:dyDescent="0.2">
      <c r="B27" s="4" t="s">
        <v>55</v>
      </c>
      <c r="C27" s="5" t="s">
        <v>56</v>
      </c>
      <c r="D27" s="10">
        <v>4400000</v>
      </c>
      <c r="E27" s="10">
        <v>4700000</v>
      </c>
      <c r="F27" s="10">
        <v>4777365</v>
      </c>
      <c r="G27" s="14">
        <f t="shared" si="0"/>
        <v>1.0164606382978723</v>
      </c>
    </row>
    <row r="28" spans="2:7" ht="31.5" x14ac:dyDescent="0.2">
      <c r="B28" s="2" t="s">
        <v>57</v>
      </c>
      <c r="C28" s="3" t="s">
        <v>58</v>
      </c>
      <c r="D28" s="8">
        <v>1310000</v>
      </c>
      <c r="E28" s="8">
        <v>1310000</v>
      </c>
      <c r="F28" s="8">
        <v>1210732</v>
      </c>
      <c r="G28" s="9">
        <f t="shared" si="0"/>
        <v>0.92422290076335878</v>
      </c>
    </row>
    <row r="29" spans="2:7" hidden="1" x14ac:dyDescent="0.2">
      <c r="B29" s="2" t="s">
        <v>59</v>
      </c>
      <c r="C29" s="3" t="s">
        <v>60</v>
      </c>
      <c r="D29" s="8">
        <v>0</v>
      </c>
      <c r="E29" s="8">
        <v>0</v>
      </c>
      <c r="F29" s="8">
        <v>30000</v>
      </c>
      <c r="G29" s="9" t="e">
        <f t="shared" si="0"/>
        <v>#DIV/0!</v>
      </c>
    </row>
    <row r="30" spans="2:7" ht="31.5" hidden="1" x14ac:dyDescent="0.2">
      <c r="B30" s="2" t="s">
        <v>61</v>
      </c>
      <c r="C30" s="3" t="s">
        <v>62</v>
      </c>
      <c r="D30" s="8">
        <v>0</v>
      </c>
      <c r="E30" s="8">
        <v>0</v>
      </c>
      <c r="F30" s="8">
        <v>253692</v>
      </c>
      <c r="G30" s="9" t="e">
        <f t="shared" si="0"/>
        <v>#DIV/0!</v>
      </c>
    </row>
    <row r="31" spans="2:7" ht="31.5" x14ac:dyDescent="0.2">
      <c r="B31" s="11" t="s">
        <v>63</v>
      </c>
      <c r="C31" s="12" t="s">
        <v>64</v>
      </c>
      <c r="D31" s="13">
        <v>12560000</v>
      </c>
      <c r="E31" s="13">
        <v>12860000</v>
      </c>
      <c r="F31" s="13">
        <v>12053480</v>
      </c>
      <c r="G31" s="15">
        <f t="shared" si="0"/>
        <v>0.93728460342146191</v>
      </c>
    </row>
    <row r="32" spans="2:7" x14ac:dyDescent="0.2">
      <c r="B32" s="2" t="s">
        <v>65</v>
      </c>
      <c r="C32" s="3" t="s">
        <v>66</v>
      </c>
      <c r="D32" s="8">
        <v>200000</v>
      </c>
      <c r="E32" s="8">
        <v>200000</v>
      </c>
      <c r="F32" s="8">
        <v>0</v>
      </c>
      <c r="G32" s="9">
        <f t="shared" si="0"/>
        <v>0</v>
      </c>
    </row>
    <row r="33" spans="2:7" x14ac:dyDescent="0.2">
      <c r="B33" s="2" t="s">
        <v>67</v>
      </c>
      <c r="C33" s="3" t="s">
        <v>68</v>
      </c>
      <c r="D33" s="8">
        <v>3430000</v>
      </c>
      <c r="E33" s="8">
        <v>3476500</v>
      </c>
      <c r="F33" s="8">
        <v>1901897</v>
      </c>
      <c r="G33" s="9">
        <f t="shared" si="0"/>
        <v>0.54707234287357975</v>
      </c>
    </row>
    <row r="34" spans="2:7" ht="31.5" x14ac:dyDescent="0.2">
      <c r="B34" s="2" t="s">
        <v>69</v>
      </c>
      <c r="C34" s="3" t="s">
        <v>70</v>
      </c>
      <c r="D34" s="8">
        <v>0</v>
      </c>
      <c r="E34" s="8">
        <v>0</v>
      </c>
      <c r="F34" s="8">
        <v>500749</v>
      </c>
      <c r="G34" s="9">
        <v>0</v>
      </c>
    </row>
    <row r="35" spans="2:7" x14ac:dyDescent="0.2">
      <c r="B35" s="4" t="s">
        <v>71</v>
      </c>
      <c r="C35" s="5" t="s">
        <v>72</v>
      </c>
      <c r="D35" s="10">
        <v>650000</v>
      </c>
      <c r="E35" s="10">
        <v>650000</v>
      </c>
      <c r="F35" s="10">
        <v>0</v>
      </c>
      <c r="G35" s="14">
        <f t="shared" si="0"/>
        <v>0</v>
      </c>
    </row>
    <row r="36" spans="2:7" x14ac:dyDescent="0.2">
      <c r="B36" s="2" t="s">
        <v>73</v>
      </c>
      <c r="C36" s="3" t="s">
        <v>74</v>
      </c>
      <c r="D36" s="8">
        <v>370000</v>
      </c>
      <c r="E36" s="8">
        <v>450000</v>
      </c>
      <c r="F36" s="8">
        <v>536830</v>
      </c>
      <c r="G36" s="9">
        <f t="shared" si="0"/>
        <v>1.1929555555555555</v>
      </c>
    </row>
    <row r="37" spans="2:7" x14ac:dyDescent="0.2">
      <c r="B37" s="2" t="s">
        <v>75</v>
      </c>
      <c r="C37" s="3" t="s">
        <v>76</v>
      </c>
      <c r="D37" s="8">
        <v>0</v>
      </c>
      <c r="E37" s="8">
        <v>0</v>
      </c>
      <c r="F37" s="8">
        <v>15089</v>
      </c>
      <c r="G37" s="9">
        <v>0</v>
      </c>
    </row>
    <row r="38" spans="2:7" x14ac:dyDescent="0.2">
      <c r="B38" s="2" t="s">
        <v>77</v>
      </c>
      <c r="C38" s="3" t="s">
        <v>78</v>
      </c>
      <c r="D38" s="8">
        <v>0</v>
      </c>
      <c r="E38" s="8">
        <v>48894800</v>
      </c>
      <c r="F38" s="8">
        <v>33932000</v>
      </c>
      <c r="G38" s="9">
        <f t="shared" si="0"/>
        <v>0.69397972790562601</v>
      </c>
    </row>
    <row r="39" spans="2:7" ht="31.5" x14ac:dyDescent="0.2">
      <c r="B39" s="2" t="s">
        <v>79</v>
      </c>
      <c r="C39" s="3" t="s">
        <v>80</v>
      </c>
      <c r="D39" s="8">
        <v>45000</v>
      </c>
      <c r="E39" s="8">
        <v>45000</v>
      </c>
      <c r="F39" s="8">
        <v>0</v>
      </c>
      <c r="G39" s="9">
        <f t="shared" si="0"/>
        <v>0</v>
      </c>
    </row>
    <row r="40" spans="2:7" ht="31.5" x14ac:dyDescent="0.2">
      <c r="B40" s="4" t="s">
        <v>81</v>
      </c>
      <c r="C40" s="5" t="s">
        <v>82</v>
      </c>
      <c r="D40" s="10">
        <v>45000</v>
      </c>
      <c r="E40" s="10">
        <v>45000</v>
      </c>
      <c r="F40" s="10">
        <v>0</v>
      </c>
      <c r="G40" s="14">
        <f t="shared" si="0"/>
        <v>0</v>
      </c>
    </row>
    <row r="41" spans="2:7" x14ac:dyDescent="0.2">
      <c r="B41" s="2" t="s">
        <v>83</v>
      </c>
      <c r="C41" s="3" t="s">
        <v>84</v>
      </c>
      <c r="D41" s="8">
        <v>520944</v>
      </c>
      <c r="E41" s="8">
        <v>520944</v>
      </c>
      <c r="F41" s="8">
        <v>520944</v>
      </c>
      <c r="G41" s="9">
        <f t="shared" si="0"/>
        <v>1</v>
      </c>
    </row>
    <row r="42" spans="2:7" x14ac:dyDescent="0.2">
      <c r="B42" s="2" t="s">
        <v>85</v>
      </c>
      <c r="C42" s="3" t="s">
        <v>86</v>
      </c>
      <c r="D42" s="8">
        <v>120000</v>
      </c>
      <c r="E42" s="8">
        <v>120000</v>
      </c>
      <c r="F42" s="8">
        <v>181740</v>
      </c>
      <c r="G42" s="9">
        <f t="shared" si="0"/>
        <v>1.5145</v>
      </c>
    </row>
    <row r="43" spans="2:7" x14ac:dyDescent="0.2">
      <c r="B43" s="2" t="s">
        <v>87</v>
      </c>
      <c r="C43" s="3" t="s">
        <v>88</v>
      </c>
      <c r="D43" s="8">
        <v>0</v>
      </c>
      <c r="E43" s="8">
        <v>81509</v>
      </c>
      <c r="F43" s="8">
        <v>81509</v>
      </c>
      <c r="G43" s="9">
        <f t="shared" si="0"/>
        <v>1</v>
      </c>
    </row>
    <row r="44" spans="2:7" ht="47.25" x14ac:dyDescent="0.2">
      <c r="B44" s="11" t="s">
        <v>89</v>
      </c>
      <c r="C44" s="12" t="s">
        <v>90</v>
      </c>
      <c r="D44" s="13">
        <v>5335944</v>
      </c>
      <c r="E44" s="13">
        <v>54357244</v>
      </c>
      <c r="F44" s="13">
        <v>37589249</v>
      </c>
      <c r="G44" s="15">
        <f t="shared" si="0"/>
        <v>0.69152234796892942</v>
      </c>
    </row>
    <row r="45" spans="2:7" x14ac:dyDescent="0.2">
      <c r="B45" s="2" t="s">
        <v>91</v>
      </c>
      <c r="C45" s="3" t="s">
        <v>92</v>
      </c>
      <c r="D45" s="8">
        <v>600000</v>
      </c>
      <c r="E45" s="8">
        <v>600000</v>
      </c>
      <c r="F45" s="8">
        <v>600000</v>
      </c>
      <c r="G45" s="9">
        <f t="shared" si="0"/>
        <v>1</v>
      </c>
    </row>
    <row r="46" spans="2:7" ht="31.5" x14ac:dyDescent="0.2">
      <c r="B46" s="11" t="s">
        <v>93</v>
      </c>
      <c r="C46" s="12" t="s">
        <v>94</v>
      </c>
      <c r="D46" s="13">
        <v>600000</v>
      </c>
      <c r="E46" s="13">
        <v>600000</v>
      </c>
      <c r="F46" s="13">
        <v>600000</v>
      </c>
      <c r="G46" s="15">
        <f t="shared" si="0"/>
        <v>1</v>
      </c>
    </row>
    <row r="47" spans="2:7" ht="47.25" x14ac:dyDescent="0.2">
      <c r="B47" s="2" t="s">
        <v>95</v>
      </c>
      <c r="C47" s="3" t="s">
        <v>96</v>
      </c>
      <c r="D47" s="8">
        <v>550000</v>
      </c>
      <c r="E47" s="8">
        <v>550000</v>
      </c>
      <c r="F47" s="8">
        <v>0</v>
      </c>
      <c r="G47" s="9">
        <f t="shared" si="0"/>
        <v>0</v>
      </c>
    </row>
    <row r="48" spans="2:7" ht="31.5" x14ac:dyDescent="0.2">
      <c r="B48" s="11" t="s">
        <v>97</v>
      </c>
      <c r="C48" s="12" t="s">
        <v>98</v>
      </c>
      <c r="D48" s="13">
        <v>550000</v>
      </c>
      <c r="E48" s="13">
        <v>550000</v>
      </c>
      <c r="F48" s="13">
        <v>0</v>
      </c>
      <c r="G48" s="15">
        <f t="shared" si="0"/>
        <v>0</v>
      </c>
    </row>
    <row r="49" spans="2:7" ht="31.5" x14ac:dyDescent="0.2">
      <c r="B49" s="11" t="s">
        <v>99</v>
      </c>
      <c r="C49" s="12" t="s">
        <v>100</v>
      </c>
      <c r="D49" s="13">
        <v>156022013</v>
      </c>
      <c r="E49" s="13">
        <v>225108802</v>
      </c>
      <c r="F49" s="13">
        <v>186782904</v>
      </c>
      <c r="G49" s="15">
        <f t="shared" si="0"/>
        <v>0.82974500481771474</v>
      </c>
    </row>
    <row r="51" spans="2:7" x14ac:dyDescent="0.2">
      <c r="F51" s="20"/>
    </row>
  </sheetData>
  <pageMargins left="0.74803149606299213" right="0.74803149606299213" top="1.0629921259842521" bottom="0.98425196850393704" header="0.51181102362204722" footer="0.51181102362204722"/>
  <pageSetup scale="75" orientation="portrait" r:id="rId1"/>
  <headerFooter alignWithMargins="0">
    <oddHeader>&amp;C&amp;"Times New Roman,Normál"&amp;12 2. melléklet
a 4/2019. (V.15.)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2019-05-14T13:09:13Z</cp:lastPrinted>
  <dcterms:created xsi:type="dcterms:W3CDTF">2019-05-13T17:13:18Z</dcterms:created>
  <dcterms:modified xsi:type="dcterms:W3CDTF">2019-05-14T13:09:13Z</dcterms:modified>
</cp:coreProperties>
</file>