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22.m.KÖH mérle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C12" i="1"/>
  <c r="D12"/>
  <c r="E12"/>
  <c r="C14"/>
  <c r="D14"/>
  <c r="E14"/>
  <c r="C15"/>
  <c r="D15"/>
  <c r="E15"/>
  <c r="C25"/>
  <c r="D25"/>
  <c r="E25"/>
  <c r="C26"/>
  <c r="D26"/>
  <c r="E26"/>
  <c r="C29"/>
  <c r="D29"/>
  <c r="E29"/>
  <c r="C34"/>
  <c r="D34"/>
  <c r="E34"/>
  <c r="C38"/>
  <c r="D38"/>
  <c r="E38"/>
  <c r="C42"/>
  <c r="D42"/>
  <c r="E42"/>
  <c r="C43"/>
  <c r="D43"/>
  <c r="E43"/>
  <c r="C46"/>
  <c r="D46"/>
  <c r="E46"/>
  <c r="C47"/>
  <c r="D47"/>
  <c r="E47"/>
</calcChain>
</file>

<file path=xl/sharedStrings.xml><?xml version="1.0" encoding="utf-8"?>
<sst xmlns="http://schemas.openxmlformats.org/spreadsheetml/2006/main" count="76" uniqueCount="76">
  <si>
    <t>FORRÁSOK ÖSSZESEN (=G+H+I+J)</t>
  </si>
  <si>
    <t>243</t>
  </si>
  <si>
    <t>J) PASSZÍV IDŐBELI ELHATÁROLÁSOK (=J/1+J/2+J/3)</t>
  </si>
  <si>
    <t>242</t>
  </si>
  <si>
    <t>J/2 Költségek, ráfordítások passzív időbeli elhatárolása</t>
  </si>
  <si>
    <t>240</t>
  </si>
  <si>
    <t>J/1 Eredményszemléletű bevételek passzív időbeli elhatárolása</t>
  </si>
  <si>
    <t>239</t>
  </si>
  <si>
    <t>H) KÖTELEZETTSÉGEK (=H/I+H/II+H/III)</t>
  </si>
  <si>
    <t>237</t>
  </si>
  <si>
    <t>H/III Kötelezettség jellegű sajátos elszámolások (=H/III/1+…+H/III/10)</t>
  </si>
  <si>
    <t>236</t>
  </si>
  <si>
    <t>H/III/3 Más szervezetet megillető bevételek elszámolása</t>
  </si>
  <si>
    <t>228</t>
  </si>
  <si>
    <t>H/III/1c - ebből: egyéb túlfizetések, téves és visszajáró befizetések, egyéb kapott előlegek</t>
  </si>
  <si>
    <t>226</t>
  </si>
  <si>
    <t>H/III/1 Kapott előlegek (=H/III/1a+H/III/1b+H/III/1c)</t>
  </si>
  <si>
    <t>H/II Költségvetési évet követően esedékes kötelezettségek (=H/II/1+…+H/II/9)</t>
  </si>
  <si>
    <t>222</t>
  </si>
  <si>
    <t>H/II/3 Költségvetési évet követően esedékes kötelezettségek dologi kiadásokra</t>
  </si>
  <si>
    <t>H/I Költségvetési évben esedékes kötelezettségek (=H/I/1+…+H/I/9)</t>
  </si>
  <si>
    <t>H/I/3 Költségvetési évben esedékes kötelezettségek dologi kiadásokra</t>
  </si>
  <si>
    <t>G/ SAJÁT TŐKE  (= G/I+…+G/VI)</t>
  </si>
  <si>
    <t>G/VI Mérleg szerinti eredmény</t>
  </si>
  <si>
    <t>G/IV Felhalmozott eredmény</t>
  </si>
  <si>
    <t>G/III Egyéb eszközök induláskori értéke és változásai</t>
  </si>
  <si>
    <t>G/I  Nemzeti vagyon induláskori értéke</t>
  </si>
  <si>
    <t>ESZKÖZÖK ÖSSZESEN (=A+B+C+D+E+F)</t>
  </si>
  <si>
    <t>F) AKTÍV IDŐBELI  ELHATÁROLÁSOK  (=F/1+F/2+F/3)</t>
  </si>
  <si>
    <t>F/1  Eredményszemléletű bevételek aktív időbeli elhatárolása</t>
  </si>
  <si>
    <t>E) EGYÉB SAJÁTOS ESZKÖZOLDALI  ELSZÁMOLÁSOK (=E/I+…+E/II)</t>
  </si>
  <si>
    <t xml:space="preserve">E/III Egyéb sajátos eszközoldali elszámolások </t>
  </si>
  <si>
    <t>E/III/10 December havi illetmények, munkabérek elszámolása</t>
  </si>
  <si>
    <t>D) KÖVETELÉSEK  (=D/I+D/II+D/III)</t>
  </si>
  <si>
    <t>158</t>
  </si>
  <si>
    <t>D/III Követelés jellegű sajátos elszámolások</t>
  </si>
  <si>
    <t>D/II Költségvetési évet követően esedékes követelések (=D/II/1+…+D/II/8)</t>
  </si>
  <si>
    <t>141</t>
  </si>
  <si>
    <t>D/II/4e - ebből: költségvetési évet követően esedékes követelések általános forgalmi adó visszatérítésére</t>
  </si>
  <si>
    <t>118</t>
  </si>
  <si>
    <t>D/II/4 Költségvetési évet követően esedékes követelések működési bevételre (=D/II/4a+…+D/II/4i)</t>
  </si>
  <si>
    <t>113</t>
  </si>
  <si>
    <t>D/I Költségvetési évben esedékes követelések (=D/I/1+…+D/I/8)</t>
  </si>
  <si>
    <t>101</t>
  </si>
  <si>
    <t>D/I/4c - ebből: költségvetési évben esedékes követelések ellátási díjakra</t>
  </si>
  <si>
    <t>72</t>
  </si>
  <si>
    <t>D/I/4 Költségvetési évben esedékes követelések működési bevételre (=D/I/4a+…+D/I/4i)</t>
  </si>
  <si>
    <t>69</t>
  </si>
  <si>
    <t>C) PÉNZESZKÖZÖK (=C/I+…+C/IV)</t>
  </si>
  <si>
    <t>57</t>
  </si>
  <si>
    <t>C/III Forintszámlák (=C/III/1+C/III/2)</t>
  </si>
  <si>
    <t>53</t>
  </si>
  <si>
    <t>C/III/1 Kincstáron kívüli forintszámlák</t>
  </si>
  <si>
    <t>51</t>
  </si>
  <si>
    <t>C/II Pénztárak, csekkek, betétkönyvek (=C/II/1+C/II/2+C/II/3)</t>
  </si>
  <si>
    <t>50</t>
  </si>
  <si>
    <t>C/II/1 Forintpénztár</t>
  </si>
  <si>
    <t>47</t>
  </si>
  <si>
    <t>B) NEMZETI VAGYONBA TARTOZÓ FORGÓESZKÖZÖK (= B/I+B/II)</t>
  </si>
  <si>
    <t>43</t>
  </si>
  <si>
    <t>B/I Készletek (=B/I/1+…+B/I/5)</t>
  </si>
  <si>
    <t>34</t>
  </si>
  <si>
    <t>B/I/1 Vásárolt készletek</t>
  </si>
  <si>
    <t>29</t>
  </si>
  <si>
    <t>A) NEMZETI VAGYONBA TARTOZÓ BEFEKTETETT ESZKÖZÖK (=A/I+A/II+A/III+A/IV)</t>
  </si>
  <si>
    <t>28</t>
  </si>
  <si>
    <t>A/II Tárgyi eszközök  (=A/II/1+...+A/II/5)</t>
  </si>
  <si>
    <t>10</t>
  </si>
  <si>
    <t>A/II/2 Gépek, berendezések, felszerelések, járművek</t>
  </si>
  <si>
    <t>06</t>
  </si>
  <si>
    <t>Tárgyi időszak</t>
  </si>
  <si>
    <t>Módosítások (+/-)</t>
  </si>
  <si>
    <t>Előző időszak</t>
  </si>
  <si>
    <t>Megnevezés</t>
  </si>
  <si>
    <t>Ösküi Közös Önkormányzati Hivatal 2016. évi Mérlege</t>
  </si>
  <si>
    <t>22. melléklet a 6/2017.(V.31.)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</si>
</sst>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 CE"/>
      <charset val="238"/>
    </font>
    <font>
      <sz val="8"/>
      <name val="Garamond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2" fillId="0" borderId="0"/>
    <xf numFmtId="0" fontId="5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8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7" fillId="3" borderId="0" applyNumberFormat="0" applyBorder="0" applyAlignment="0" applyProtection="0"/>
    <xf numFmtId="0" fontId="7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10" fillId="6" borderId="0" applyNumberFormat="0" applyBorder="0" applyAlignment="0" applyProtection="0"/>
    <xf numFmtId="0" fontId="11" fillId="26" borderId="3" applyNumberFormat="0" applyAlignment="0" applyProtection="0"/>
    <xf numFmtId="0" fontId="12" fillId="27" borderId="4" applyNumberFormat="0" applyAlignment="0" applyProtection="0"/>
    <xf numFmtId="0" fontId="13" fillId="0" borderId="0"/>
    <xf numFmtId="0" fontId="14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3" applyNumberFormat="0" applyAlignment="0" applyProtection="0"/>
    <xf numFmtId="0" fontId="20" fillId="0" borderId="8" applyNumberFormat="0" applyFill="0" applyAlignment="0" applyProtection="0"/>
    <xf numFmtId="0" fontId="21" fillId="28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13" fillId="0" borderId="0"/>
    <xf numFmtId="0" fontId="8" fillId="29" borderId="9" applyNumberFormat="0" applyFont="0" applyAlignment="0" applyProtection="0"/>
    <xf numFmtId="0" fontId="23" fillId="26" borderId="10" applyNumberFormat="0" applyAlignment="0" applyProtection="0"/>
    <xf numFmtId="164" fontId="13" fillId="0" borderId="0"/>
    <xf numFmtId="164" fontId="22" fillId="0" borderId="0"/>
    <xf numFmtId="44" fontId="22" fillId="0" borderId="0" applyFont="0" applyFill="0" applyBorder="0" applyAlignment="0" applyProtection="0"/>
    <xf numFmtId="164" fontId="22" fillId="0" borderId="0" applyFill="0" applyBorder="0" applyAlignment="0" applyProtection="0"/>
    <xf numFmtId="9" fontId="22" fillId="0" borderId="0" applyFill="0" applyBorder="0" applyAlignment="0" applyProtection="0"/>
    <xf numFmtId="9" fontId="5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1" applyFont="1"/>
    <xf numFmtId="3" fontId="4" fillId="0" borderId="1" xfId="1" applyNumberFormat="1" applyFont="1" applyBorder="1" applyAlignment="1">
      <alignment horizontal="right" vertical="top" wrapText="1"/>
    </xf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center" vertical="top" wrapText="1"/>
    </xf>
    <xf numFmtId="3" fontId="3" fillId="0" borderId="1" xfId="1" applyNumberFormat="1" applyFont="1" applyBorder="1" applyAlignment="1">
      <alignment horizontal="right" vertical="top" wrapText="1"/>
    </xf>
    <xf numFmtId="0" fontId="3" fillId="0" borderId="1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0" xfId="1" applyFont="1" applyFill="1"/>
    <xf numFmtId="0" fontId="3" fillId="0" borderId="1" xfId="1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left" vertical="center"/>
    </xf>
  </cellXfs>
  <cellStyles count="61">
    <cellStyle name="1. jelölőszín" xfId="3"/>
    <cellStyle name="2. jelölőszín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3. jelölőszín" xfId="11"/>
    <cellStyle name="4. jelölőszín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5. jelölőszín" xfId="19"/>
    <cellStyle name="6. jelölőszín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xcel Built-in Normal" xfId="36"/>
    <cellStyle name="Explanatory Text" xfId="37"/>
    <cellStyle name="Good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ál" xfId="0" builtinId="0"/>
    <cellStyle name="Normál 2" xfId="2"/>
    <cellStyle name="Normál 2 2" xfId="46"/>
    <cellStyle name="Normál 2_Esztertáblák" xfId="47"/>
    <cellStyle name="Normál 3" xfId="48"/>
    <cellStyle name="Normál 4" xfId="49"/>
    <cellStyle name="Normál_Eves koltsegvetesi beszamolo_666237_2016_05_09_11_45" xfId="1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&#214;sk&#252;/2017/05.31/2.%20z&#225;rsz&#225;mad&#225;s%20rendelet/Z&#225;rsz&#225;mad&#225;s%20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23.m.KÖH_Pénzeszköz"/>
      <sheetName val="Munka6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7"/>
  <sheetViews>
    <sheetView tabSelected="1" workbookViewId="0">
      <selection sqref="A1:E1"/>
    </sheetView>
  </sheetViews>
  <sheetFormatPr defaultRowHeight="11.25"/>
  <cols>
    <col min="1" max="1" width="3.5703125" style="1" bestFit="1" customWidth="1"/>
    <col min="2" max="2" width="61.85546875" style="1" customWidth="1"/>
    <col min="3" max="3" width="9.7109375" style="1" customWidth="1"/>
    <col min="4" max="4" width="8.140625" style="1" customWidth="1"/>
    <col min="5" max="5" width="9.5703125" style="1" customWidth="1"/>
    <col min="6" max="16384" width="9.140625" style="1"/>
  </cols>
  <sheetData>
    <row r="1" spans="1:5" ht="36" customHeight="1">
      <c r="A1" s="13" t="s">
        <v>75</v>
      </c>
      <c r="B1" s="13"/>
      <c r="C1" s="13"/>
      <c r="D1" s="13"/>
      <c r="E1" s="13"/>
    </row>
    <row r="2" spans="1:5" ht="21.75" customHeight="1">
      <c r="A2" s="12" t="s">
        <v>74</v>
      </c>
      <c r="B2" s="11"/>
      <c r="C2" s="11"/>
      <c r="D2" s="11"/>
      <c r="E2" s="11"/>
    </row>
    <row r="3" spans="1:5" ht="24.75" customHeight="1">
      <c r="A3" s="10"/>
      <c r="B3" s="10" t="s">
        <v>73</v>
      </c>
      <c r="C3" s="10" t="s">
        <v>72</v>
      </c>
      <c r="D3" s="10" t="s">
        <v>71</v>
      </c>
      <c r="E3" s="10" t="s">
        <v>70</v>
      </c>
    </row>
    <row r="4" spans="1:5" s="8" customFormat="1">
      <c r="A4" s="9">
        <v>1</v>
      </c>
      <c r="B4" s="9">
        <v>2</v>
      </c>
      <c r="C4" s="9">
        <v>3</v>
      </c>
      <c r="D4" s="9">
        <v>4</v>
      </c>
      <c r="E4" s="9">
        <v>5</v>
      </c>
    </row>
    <row r="5" spans="1:5">
      <c r="A5" s="7" t="s">
        <v>69</v>
      </c>
      <c r="B5" s="6" t="s">
        <v>68</v>
      </c>
      <c r="C5" s="5">
        <v>0</v>
      </c>
      <c r="D5" s="5">
        <v>0</v>
      </c>
      <c r="E5" s="5">
        <v>0</v>
      </c>
    </row>
    <row r="6" spans="1:5">
      <c r="A6" s="4" t="s">
        <v>67</v>
      </c>
      <c r="B6" s="3" t="s">
        <v>66</v>
      </c>
      <c r="C6" s="2">
        <v>0</v>
      </c>
      <c r="D6" s="2">
        <v>0</v>
      </c>
      <c r="E6" s="2">
        <v>0</v>
      </c>
    </row>
    <row r="7" spans="1:5" ht="21">
      <c r="A7" s="4" t="s">
        <v>65</v>
      </c>
      <c r="B7" s="3" t="s">
        <v>64</v>
      </c>
      <c r="C7" s="2">
        <v>0</v>
      </c>
      <c r="D7" s="2">
        <v>0</v>
      </c>
      <c r="E7" s="2">
        <v>0</v>
      </c>
    </row>
    <row r="8" spans="1:5">
      <c r="A8" s="7" t="s">
        <v>63</v>
      </c>
      <c r="B8" s="6" t="s">
        <v>62</v>
      </c>
      <c r="C8" s="5">
        <v>0</v>
      </c>
      <c r="D8" s="5">
        <v>0</v>
      </c>
      <c r="E8" s="5">
        <v>0</v>
      </c>
    </row>
    <row r="9" spans="1:5">
      <c r="A9" s="4" t="s">
        <v>61</v>
      </c>
      <c r="B9" s="3" t="s">
        <v>60</v>
      </c>
      <c r="C9" s="2">
        <v>0</v>
      </c>
      <c r="D9" s="2">
        <v>0</v>
      </c>
      <c r="E9" s="2">
        <v>0</v>
      </c>
    </row>
    <row r="10" spans="1:5">
      <c r="A10" s="4" t="s">
        <v>59</v>
      </c>
      <c r="B10" s="3" t="s">
        <v>58</v>
      </c>
      <c r="C10" s="2">
        <v>0</v>
      </c>
      <c r="D10" s="2">
        <v>0</v>
      </c>
      <c r="E10" s="2">
        <v>0</v>
      </c>
    </row>
    <row r="11" spans="1:5">
      <c r="A11" s="7" t="s">
        <v>57</v>
      </c>
      <c r="B11" s="6" t="s">
        <v>56</v>
      </c>
      <c r="C11" s="5">
        <v>13835</v>
      </c>
      <c r="D11" s="5">
        <v>50500</v>
      </c>
      <c r="E11" s="5">
        <v>64335</v>
      </c>
    </row>
    <row r="12" spans="1:5">
      <c r="A12" s="4" t="s">
        <v>55</v>
      </c>
      <c r="B12" s="3" t="s">
        <v>54</v>
      </c>
      <c r="C12" s="2">
        <f>SUM(C11)</f>
        <v>13835</v>
      </c>
      <c r="D12" s="2">
        <f>SUM(D11)</f>
        <v>50500</v>
      </c>
      <c r="E12" s="2">
        <f>SUM(E11)</f>
        <v>64335</v>
      </c>
    </row>
    <row r="13" spans="1:5">
      <c r="A13" s="7" t="s">
        <v>53</v>
      </c>
      <c r="B13" s="6" t="s">
        <v>52</v>
      </c>
      <c r="C13" s="5">
        <v>842402</v>
      </c>
      <c r="D13" s="5">
        <v>1823621</v>
      </c>
      <c r="E13" s="5">
        <v>2666023</v>
      </c>
    </row>
    <row r="14" spans="1:5">
      <c r="A14" s="4" t="s">
        <v>51</v>
      </c>
      <c r="B14" s="3" t="s">
        <v>50</v>
      </c>
      <c r="C14" s="2">
        <f>SUM(C13)</f>
        <v>842402</v>
      </c>
      <c r="D14" s="2">
        <f>SUM(D13)</f>
        <v>1823621</v>
      </c>
      <c r="E14" s="2">
        <f>SUM(E13)</f>
        <v>2666023</v>
      </c>
    </row>
    <row r="15" spans="1:5">
      <c r="A15" s="4" t="s">
        <v>49</v>
      </c>
      <c r="B15" s="3" t="s">
        <v>48</v>
      </c>
      <c r="C15" s="2">
        <f>C12+C14</f>
        <v>856237</v>
      </c>
      <c r="D15" s="2">
        <f>D12+D14</f>
        <v>1874121</v>
      </c>
      <c r="E15" s="2">
        <f>E12+E14</f>
        <v>2730358</v>
      </c>
    </row>
    <row r="16" spans="1:5">
      <c r="A16" s="7" t="s">
        <v>47</v>
      </c>
      <c r="B16" s="6" t="s">
        <v>46</v>
      </c>
      <c r="C16" s="5">
        <v>0</v>
      </c>
      <c r="D16" s="5">
        <v>0</v>
      </c>
      <c r="E16" s="5">
        <v>0</v>
      </c>
    </row>
    <row r="17" spans="1:5">
      <c r="A17" s="7" t="s">
        <v>45</v>
      </c>
      <c r="B17" s="6" t="s">
        <v>44</v>
      </c>
      <c r="C17" s="5">
        <v>0</v>
      </c>
      <c r="D17" s="5">
        <v>0</v>
      </c>
      <c r="E17" s="5">
        <v>0</v>
      </c>
    </row>
    <row r="18" spans="1:5">
      <c r="A18" s="4" t="s">
        <v>43</v>
      </c>
      <c r="B18" s="3" t="s">
        <v>42</v>
      </c>
      <c r="C18" s="2">
        <v>0</v>
      </c>
      <c r="D18" s="2">
        <v>0</v>
      </c>
      <c r="E18" s="2">
        <v>0</v>
      </c>
    </row>
    <row r="19" spans="1:5" ht="22.5">
      <c r="A19" s="7" t="s">
        <v>41</v>
      </c>
      <c r="B19" s="6" t="s">
        <v>40</v>
      </c>
      <c r="C19" s="5">
        <v>0</v>
      </c>
      <c r="D19" s="5">
        <v>0</v>
      </c>
      <c r="E19" s="5">
        <v>0</v>
      </c>
    </row>
    <row r="20" spans="1:5" ht="22.5">
      <c r="A20" s="7" t="s">
        <v>39</v>
      </c>
      <c r="B20" s="6" t="s">
        <v>38</v>
      </c>
      <c r="C20" s="5">
        <v>0</v>
      </c>
      <c r="D20" s="5">
        <v>0</v>
      </c>
      <c r="E20" s="5">
        <v>0</v>
      </c>
    </row>
    <row r="21" spans="1:5">
      <c r="A21" s="4" t="s">
        <v>37</v>
      </c>
      <c r="B21" s="3" t="s">
        <v>36</v>
      </c>
      <c r="C21" s="2">
        <v>0</v>
      </c>
      <c r="D21" s="2">
        <v>0</v>
      </c>
      <c r="E21" s="2">
        <v>0</v>
      </c>
    </row>
    <row r="22" spans="1:5">
      <c r="A22" s="4">
        <v>142</v>
      </c>
      <c r="B22" s="3" t="s">
        <v>35</v>
      </c>
      <c r="C22" s="2">
        <v>0</v>
      </c>
      <c r="D22" s="2">
        <v>0</v>
      </c>
      <c r="E22" s="2">
        <v>0</v>
      </c>
    </row>
    <row r="23" spans="1:5">
      <c r="A23" s="4" t="s">
        <v>34</v>
      </c>
      <c r="B23" s="3" t="s">
        <v>33</v>
      </c>
      <c r="C23" s="2">
        <v>0</v>
      </c>
      <c r="D23" s="2">
        <v>0</v>
      </c>
      <c r="E23" s="2">
        <v>0</v>
      </c>
    </row>
    <row r="24" spans="1:5">
      <c r="A24" s="7">
        <v>170</v>
      </c>
      <c r="B24" s="6" t="s">
        <v>32</v>
      </c>
      <c r="C24" s="5">
        <v>1622051</v>
      </c>
      <c r="D24" s="5">
        <v>-1298002</v>
      </c>
      <c r="E24" s="5">
        <v>324049</v>
      </c>
    </row>
    <row r="25" spans="1:5">
      <c r="A25" s="7">
        <v>174</v>
      </c>
      <c r="B25" s="6" t="s">
        <v>31</v>
      </c>
      <c r="C25" s="5">
        <f>C24</f>
        <v>1622051</v>
      </c>
      <c r="D25" s="5">
        <f>D24</f>
        <v>-1298002</v>
      </c>
      <c r="E25" s="5">
        <f>E24</f>
        <v>324049</v>
      </c>
    </row>
    <row r="26" spans="1:5">
      <c r="A26" s="4">
        <v>175</v>
      </c>
      <c r="B26" s="3" t="s">
        <v>30</v>
      </c>
      <c r="C26" s="2">
        <f>C25</f>
        <v>1622051</v>
      </c>
      <c r="D26" s="2">
        <f>D25</f>
        <v>-1298002</v>
      </c>
      <c r="E26" s="2">
        <f>E25</f>
        <v>324049</v>
      </c>
    </row>
    <row r="27" spans="1:5">
      <c r="A27" s="7">
        <v>176</v>
      </c>
      <c r="B27" s="6" t="s">
        <v>29</v>
      </c>
      <c r="C27" s="5">
        <v>0</v>
      </c>
      <c r="D27" s="5">
        <v>0</v>
      </c>
      <c r="E27" s="5">
        <v>0</v>
      </c>
    </row>
    <row r="28" spans="1:5">
      <c r="A28" s="4">
        <v>179</v>
      </c>
      <c r="B28" s="3" t="s">
        <v>28</v>
      </c>
      <c r="C28" s="2">
        <v>0</v>
      </c>
      <c r="D28" s="2">
        <v>0</v>
      </c>
      <c r="E28" s="2">
        <v>0</v>
      </c>
    </row>
    <row r="29" spans="1:5">
      <c r="A29" s="4">
        <v>180</v>
      </c>
      <c r="B29" s="3" t="s">
        <v>27</v>
      </c>
      <c r="C29" s="2">
        <f>C7+C10+C15+C23+C26+C28</f>
        <v>2478288</v>
      </c>
      <c r="D29" s="2">
        <f>D7+D10+D15+D23+D26+D28</f>
        <v>576119</v>
      </c>
      <c r="E29" s="2">
        <f>E7+E10+E15+E23+E26+E28</f>
        <v>3054407</v>
      </c>
    </row>
    <row r="30" spans="1:5">
      <c r="A30" s="7">
        <v>181</v>
      </c>
      <c r="B30" s="6" t="s">
        <v>26</v>
      </c>
      <c r="C30" s="5">
        <v>0</v>
      </c>
      <c r="D30" s="5">
        <v>0</v>
      </c>
      <c r="E30" s="5">
        <v>0</v>
      </c>
    </row>
    <row r="31" spans="1:5">
      <c r="A31" s="7">
        <v>185</v>
      </c>
      <c r="B31" s="6" t="s">
        <v>25</v>
      </c>
      <c r="C31" s="5">
        <v>1197319</v>
      </c>
      <c r="D31" s="5">
        <v>0</v>
      </c>
      <c r="E31" s="5">
        <v>1197319</v>
      </c>
    </row>
    <row r="32" spans="1:5">
      <c r="A32" s="7">
        <v>187</v>
      </c>
      <c r="B32" s="6" t="s">
        <v>24</v>
      </c>
      <c r="C32" s="5">
        <v>-1092169</v>
      </c>
      <c r="D32" s="5">
        <v>-2529382</v>
      </c>
      <c r="E32" s="5">
        <v>-3621551</v>
      </c>
    </row>
    <row r="33" spans="1:5">
      <c r="A33" s="7">
        <v>189</v>
      </c>
      <c r="B33" s="6" t="s">
        <v>23</v>
      </c>
      <c r="C33" s="5">
        <v>-2529382</v>
      </c>
      <c r="D33" s="5">
        <v>3851532</v>
      </c>
      <c r="E33" s="5">
        <v>1322150</v>
      </c>
    </row>
    <row r="34" spans="1:5">
      <c r="A34" s="4">
        <v>190</v>
      </c>
      <c r="B34" s="3" t="s">
        <v>22</v>
      </c>
      <c r="C34" s="2">
        <f>SUM(C30:C33)</f>
        <v>-2424232</v>
      </c>
      <c r="D34" s="2">
        <f>SUM(D30:D33)</f>
        <v>1322150</v>
      </c>
      <c r="E34" s="2">
        <f>SUM(E30:E33)</f>
        <v>-1102082</v>
      </c>
    </row>
    <row r="35" spans="1:5">
      <c r="A35" s="7">
        <v>191</v>
      </c>
      <c r="B35" s="6" t="s">
        <v>21</v>
      </c>
      <c r="C35" s="5">
        <v>0</v>
      </c>
      <c r="D35" s="5">
        <v>0</v>
      </c>
      <c r="E35" s="5">
        <v>0</v>
      </c>
    </row>
    <row r="36" spans="1:5">
      <c r="A36" s="4">
        <v>217</v>
      </c>
      <c r="B36" s="3" t="s">
        <v>20</v>
      </c>
      <c r="C36" s="2">
        <v>0</v>
      </c>
      <c r="D36" s="2">
        <v>0</v>
      </c>
      <c r="E36" s="2">
        <v>0</v>
      </c>
    </row>
    <row r="37" spans="1:5">
      <c r="A37" s="7">
        <v>220</v>
      </c>
      <c r="B37" s="6" t="s">
        <v>19</v>
      </c>
      <c r="C37" s="5">
        <v>388596</v>
      </c>
      <c r="D37" s="5">
        <v>19981</v>
      </c>
      <c r="E37" s="5">
        <v>408577</v>
      </c>
    </row>
    <row r="38" spans="1:5">
      <c r="A38" s="4" t="s">
        <v>18</v>
      </c>
      <c r="B38" s="3" t="s">
        <v>17</v>
      </c>
      <c r="C38" s="2">
        <f>SUM(C37)</f>
        <v>388596</v>
      </c>
      <c r="D38" s="2">
        <f>SUM(D37)</f>
        <v>19981</v>
      </c>
      <c r="E38" s="2">
        <f>SUM(E37)</f>
        <v>408577</v>
      </c>
    </row>
    <row r="39" spans="1:5">
      <c r="A39" s="7">
        <v>242</v>
      </c>
      <c r="B39" s="6" t="s">
        <v>16</v>
      </c>
      <c r="C39" s="5">
        <v>1405231</v>
      </c>
      <c r="D39" s="5">
        <v>-1405231</v>
      </c>
      <c r="E39" s="5">
        <v>0</v>
      </c>
    </row>
    <row r="40" spans="1:5">
      <c r="A40" s="7" t="s">
        <v>15</v>
      </c>
      <c r="B40" s="6" t="s">
        <v>14</v>
      </c>
      <c r="C40" s="5">
        <v>0</v>
      </c>
      <c r="D40" s="5">
        <v>0</v>
      </c>
      <c r="E40" s="5">
        <v>0</v>
      </c>
    </row>
    <row r="41" spans="1:5">
      <c r="A41" s="7" t="s">
        <v>13</v>
      </c>
      <c r="B41" s="6" t="s">
        <v>12</v>
      </c>
      <c r="C41" s="5">
        <v>0</v>
      </c>
      <c r="D41" s="5">
        <v>0</v>
      </c>
      <c r="E41" s="5">
        <v>0</v>
      </c>
    </row>
    <row r="42" spans="1:5">
      <c r="A42" s="4" t="s">
        <v>11</v>
      </c>
      <c r="B42" s="3" t="s">
        <v>10</v>
      </c>
      <c r="C42" s="2">
        <f>SUM(C39:C41)</f>
        <v>1405231</v>
      </c>
      <c r="D42" s="2">
        <f>SUM(D39:D41)</f>
        <v>-1405231</v>
      </c>
      <c r="E42" s="2">
        <f>SUM(E39:E41)</f>
        <v>0</v>
      </c>
    </row>
    <row r="43" spans="1:5">
      <c r="A43" s="4" t="s">
        <v>9</v>
      </c>
      <c r="B43" s="3" t="s">
        <v>8</v>
      </c>
      <c r="C43" s="2">
        <f>C36+C38+C42</f>
        <v>1793827</v>
      </c>
      <c r="D43" s="2">
        <f>D36+D38+D42</f>
        <v>-1385250</v>
      </c>
      <c r="E43" s="2">
        <f>E36+E38+E42</f>
        <v>408577</v>
      </c>
    </row>
    <row r="44" spans="1:5">
      <c r="A44" s="7" t="s">
        <v>7</v>
      </c>
      <c r="B44" s="6" t="s">
        <v>6</v>
      </c>
      <c r="C44" s="5">
        <v>0</v>
      </c>
      <c r="D44" s="5">
        <v>0</v>
      </c>
      <c r="E44" s="5">
        <v>0</v>
      </c>
    </row>
    <row r="45" spans="1:5">
      <c r="A45" s="7" t="s">
        <v>5</v>
      </c>
      <c r="B45" s="6" t="s">
        <v>4</v>
      </c>
      <c r="C45" s="5">
        <v>3108693</v>
      </c>
      <c r="D45" s="5">
        <v>639219</v>
      </c>
      <c r="E45" s="5">
        <v>3747912</v>
      </c>
    </row>
    <row r="46" spans="1:5">
      <c r="A46" s="4" t="s">
        <v>3</v>
      </c>
      <c r="B46" s="3" t="s">
        <v>2</v>
      </c>
      <c r="C46" s="2">
        <f>SUM(C44:C45)</f>
        <v>3108693</v>
      </c>
      <c r="D46" s="2">
        <f>SUM(D44:D45)</f>
        <v>639219</v>
      </c>
      <c r="E46" s="2">
        <f>SUM(E44:E45)</f>
        <v>3747912</v>
      </c>
    </row>
    <row r="47" spans="1:5">
      <c r="A47" s="4" t="s">
        <v>1</v>
      </c>
      <c r="B47" s="3" t="s">
        <v>0</v>
      </c>
      <c r="C47" s="2">
        <f>C34+C43+C46</f>
        <v>2478288</v>
      </c>
      <c r="D47" s="2">
        <f>D34+D43+D46</f>
        <v>576119</v>
      </c>
      <c r="E47" s="2">
        <f>E34+E43+E46</f>
        <v>3054407</v>
      </c>
    </row>
  </sheetData>
  <mergeCells count="2"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22.m.KÖH mérleg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2017-06-01T10:36:58Z</dcterms:created>
  <dcterms:modified xsi:type="dcterms:W3CDTF">2017-06-01T10:37:17Z</dcterms:modified>
</cp:coreProperties>
</file>