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12" activeTab="20"/>
  </bookViews>
  <sheets>
    <sheet name="1 mell" sheetId="1" r:id="rId1"/>
    <sheet name="2 mell" sheetId="2" r:id="rId2"/>
    <sheet name="2a mell" sheetId="3" r:id="rId3"/>
    <sheet name="2b melléklet" sheetId="4" r:id="rId4"/>
    <sheet name="3 mell" sheetId="5" r:id="rId5"/>
    <sheet name="4.mell Önk." sheetId="6" r:id="rId6"/>
    <sheet name="4. mell Óvoda" sheetId="7" r:id="rId7"/>
    <sheet name="4. mell Közös" sheetId="8" r:id="rId8"/>
    <sheet name="4. mell összesen" sheetId="9" r:id="rId9"/>
    <sheet name="5 mell" sheetId="10" r:id="rId10"/>
    <sheet name="6 mell" sheetId="11" r:id="rId11"/>
    <sheet name="7.melléklet" sheetId="12" r:id="rId12"/>
    <sheet name="7 mell" sheetId="13" r:id="rId13"/>
    <sheet name="8 mell" sheetId="14" r:id="rId14"/>
    <sheet name="9. melléklet" sheetId="15" r:id="rId15"/>
    <sheet name="9 mellléklet" sheetId="16" r:id="rId16"/>
    <sheet name="10. sz. mell" sheetId="17" r:id="rId17"/>
    <sheet name="11 mell" sheetId="18" r:id="rId18"/>
    <sheet name="12  melléklet" sheetId="19" r:id="rId19"/>
    <sheet name="13. sz. mell (2)" sheetId="20" r:id="rId20"/>
    <sheet name="14 melléklet" sheetId="21" r:id="rId21"/>
  </sheets>
  <externalReferences>
    <externalReference r:id="rId24"/>
    <externalReference r:id="rId25"/>
  </externalReferences>
  <definedNames>
    <definedName name="beruh" localSheetId="18">'[1]4.1. táj.'!#REF!</definedName>
    <definedName name="beruh" localSheetId="20">'[1]4.1. táj.'!#REF!</definedName>
    <definedName name="beruh" localSheetId="3">'[1]4.1. táj.'!#REF!</definedName>
    <definedName name="beruh" localSheetId="15">'[1]4.1. táj.'!#REF!</definedName>
    <definedName name="beruh" localSheetId="14">'[1]4.1. táj.'!#REF!</definedName>
    <definedName name="beruh">'[1]4.1. táj.'!#REF!</definedName>
    <definedName name="Excel_BuiltIn_Print_Titles" localSheetId="16">'10. sz. mell'!$A$1:$IU$6</definedName>
    <definedName name="Excel_BuiltIn_Print_Titles" localSheetId="19">'13. sz. mell (2)'!$A$1:$IU$6</definedName>
    <definedName name="intézmények" localSheetId="18">'[2]4.1. táj.'!#REF!</definedName>
    <definedName name="intézmények" localSheetId="20">'[2]4.1. táj.'!#REF!</definedName>
    <definedName name="intézmények" localSheetId="3">'[2]4.1. táj.'!#REF!</definedName>
    <definedName name="intézmények" localSheetId="15">'[2]4.1. táj.'!#REF!</definedName>
    <definedName name="intézmények" localSheetId="14">'[2]4.1. táj.'!#REF!</definedName>
    <definedName name="intézmények">'[2]4.1. táj.'!#REF!</definedName>
    <definedName name="_xlnm.Print_Titles" localSheetId="16">'10. sz. mell'!$1:$6</definedName>
    <definedName name="_xlnm.Print_Titles" localSheetId="19">'13. sz. mell (2)'!$1:$6</definedName>
    <definedName name="_xlnm.Print_Titles" localSheetId="2">'2a mell'!$1:$8</definedName>
    <definedName name="_xlnm.Print_Area" localSheetId="16">'10. sz. mell'!$A$1:$D$50</definedName>
    <definedName name="_xlnm.Print_Area" localSheetId="20">'14 melléklet'!$A$1:$G$16</definedName>
    <definedName name="_xlnm.Print_Area" localSheetId="1">'2 mell'!$A$1:$M$57</definedName>
    <definedName name="_xlnm.Print_Area" localSheetId="2">'2a mell'!$A$1:$L$18</definedName>
    <definedName name="_xlnm.Print_Area" localSheetId="3">'2b melléklet'!$A$1:$E$15</definedName>
    <definedName name="_xlnm.Print_Area" localSheetId="4">'3 mell'!$A$1:$F$35</definedName>
    <definedName name="_xlnm.Print_Area" localSheetId="7">'4. mell Közös'!$A$1:$J$46</definedName>
    <definedName name="_xlnm.Print_Area" localSheetId="6">'4. mell Óvoda'!$A$1:$I$48</definedName>
    <definedName name="_xlnm.Print_Area" localSheetId="8">'4. mell összesen'!$A$1:$H$53</definedName>
    <definedName name="_xlnm.Print_Area" localSheetId="9">'5 mell'!$A$1:$M$29</definedName>
    <definedName name="_xlnm.Print_Area" localSheetId="10">'6 mell'!$A$1:$H$20</definedName>
    <definedName name="_xlnm.Print_Area" localSheetId="11">'7.melléklet'!$A$1:$H$40</definedName>
    <definedName name="_xlnm.Print_Area" localSheetId="15">'9 mellléklet'!$A$1:$J$33</definedName>
    <definedName name="_xlnm.Print_Area" localSheetId="14">'9. melléklet'!$A$1:$K$36</definedName>
  </definedNames>
  <calcPr fullCalcOnLoad="1"/>
</workbook>
</file>

<file path=xl/sharedStrings.xml><?xml version="1.0" encoding="utf-8"?>
<sst xmlns="http://schemas.openxmlformats.org/spreadsheetml/2006/main" count="1096" uniqueCount="463">
  <si>
    <t xml:space="preserve">adatok </t>
  </si>
  <si>
    <t>bevételei forrásonként</t>
  </si>
  <si>
    <t>forintban</t>
  </si>
  <si>
    <t>Bevételi forrás megnevezése</t>
  </si>
  <si>
    <t>eredeti előirányzat</t>
  </si>
  <si>
    <t>működési bevétel</t>
  </si>
  <si>
    <t>felhalmozási bevétel</t>
  </si>
  <si>
    <t>I.Működési bevételek összesen</t>
  </si>
  <si>
    <t>1.Intézményi működési bevételek</t>
  </si>
  <si>
    <t>2.Közhatalmi bevételek</t>
  </si>
  <si>
    <t xml:space="preserve">   2.2 Helyi adók</t>
  </si>
  <si>
    <t xml:space="preserve">   2.3 Átengedett központi adó</t>
  </si>
  <si>
    <t xml:space="preserve">   2.4 Pótlék, bírságok egyéb sajátos bevételek</t>
  </si>
  <si>
    <t>3. Óvoda működési bevétele</t>
  </si>
  <si>
    <t>II. Kapott támogatások (önkorm.ktgvetési</t>
  </si>
  <si>
    <t xml:space="preserve">támogatása) összesen </t>
  </si>
  <si>
    <t>1.Önkormányzati hivatal működésnek támogatása</t>
  </si>
  <si>
    <t xml:space="preserve">    2.Zöldterülettel kapcs. Támogatások</t>
  </si>
  <si>
    <t xml:space="preserve">    3.Közvilágítás fenntartásának támogatása</t>
  </si>
  <si>
    <t>4.Köztemető fenntartásával kapcs. Feladatok tám.</t>
  </si>
  <si>
    <t>5.Közutak fenntartásának támogatása</t>
  </si>
  <si>
    <t>6.Beszámítás összege</t>
  </si>
  <si>
    <t>7.Egyéb kötelező önkormányzati feladatok támogatása</t>
  </si>
  <si>
    <t>8.Óvodapedagógusok bér támogatása</t>
  </si>
  <si>
    <t>9.Óvodapedagógusok munkáját közvetlenül segítők</t>
  </si>
  <si>
    <t>támogatása</t>
  </si>
  <si>
    <t>10.Óvodaműködtetési támogatás</t>
  </si>
  <si>
    <t>11.Óvodapedagógusok pótlólagos összeg</t>
  </si>
  <si>
    <t>Óvodapedag. Minősítési támogatás</t>
  </si>
  <si>
    <t xml:space="preserve">12.Ingyenes és kedvezményes gyermekétkeztetés </t>
  </si>
  <si>
    <t>13.Hozzájárulás a pénzbeli szociális ellátásokhoz</t>
  </si>
  <si>
    <t>14.Kistelepülések szociális támogatásának kiegészítése</t>
  </si>
  <si>
    <t>15.Lakott külterülettel kapcsolatos feladatok támogatása</t>
  </si>
  <si>
    <t>16.Nyilvános könyvtár támogatása</t>
  </si>
  <si>
    <t>17.Üdülőhelyi feladatok támogatása</t>
  </si>
  <si>
    <t>18. Polg. Ill. utáni támogatása</t>
  </si>
  <si>
    <t>19.Műk.célú ktgv.és kieg.tám.</t>
  </si>
  <si>
    <t>20.Elszámolásból származó bev.</t>
  </si>
  <si>
    <t>III.Egyéb működési bevételek</t>
  </si>
  <si>
    <t xml:space="preserve">  1.Működési célú pénzeszköz átvétel ÁHT-n belülről</t>
  </si>
  <si>
    <t xml:space="preserve">Központosított előirányzat bevételek              </t>
  </si>
  <si>
    <t>1.Felhalmozási és tőke jellegű bevételek</t>
  </si>
  <si>
    <t>1.1 Tárgyi eszközök,immateriális javak értékesítése</t>
  </si>
  <si>
    <t xml:space="preserve">   1.2 Önkormányzatok sajátos felhalmozási és tőke bevételei</t>
  </si>
  <si>
    <t>2.Támogatás értékű felhalmozási bevétel</t>
  </si>
  <si>
    <t>3.Felhalmozási célú pénzeszköz átvétel ÁHT-n kívülről</t>
  </si>
  <si>
    <t>Költségvetési bevételek összesen:</t>
  </si>
  <si>
    <r>
      <t>A (I</t>
    </r>
    <r>
      <rPr>
        <b/>
        <sz val="10"/>
        <rFont val="Arial"/>
        <family val="2"/>
      </rPr>
      <t>+II+III+IV)</t>
    </r>
  </si>
  <si>
    <t>V.Költségvetési hiány belső finanszírozására szolgáló</t>
  </si>
  <si>
    <t>pénzforgalom nélküli bevételek</t>
  </si>
  <si>
    <t>Előző év pénzmaradványának igénybevétele</t>
  </si>
  <si>
    <t>1.működési célra</t>
  </si>
  <si>
    <t>2.felhalmozási célra</t>
  </si>
  <si>
    <t>Költségvetési hiány belső finanszírozására szolgáló</t>
  </si>
  <si>
    <t>pénzforgalom nélküli bevételek össszesen B (V.)</t>
  </si>
  <si>
    <t>Bevételek összesen: (A+B)</t>
  </si>
  <si>
    <t>ZALACSÁNY KÖZSÉG ÖNKORMÁNYZAT 2019. ÉVI KÖLTSÉGVETÉSE</t>
  </si>
  <si>
    <t>Önkormányzat bevételei szakfeladatonként</t>
  </si>
  <si>
    <t xml:space="preserve"> Ft-ban</t>
  </si>
  <si>
    <t>Megnevezés</t>
  </si>
  <si>
    <t>Működési bevételek</t>
  </si>
  <si>
    <t>Költségvetési bevételek</t>
  </si>
  <si>
    <t>Felhal-mozási bevételek</t>
  </si>
  <si>
    <t>Kapott támogatás</t>
  </si>
  <si>
    <t>Támog.ért. bevét.</t>
  </si>
  <si>
    <t>Pénzeszköz-átvételek</t>
  </si>
  <si>
    <t>Tartósan adott kölcsönök</t>
  </si>
  <si>
    <t>Pénzma-radvány</t>
  </si>
  <si>
    <t>Hosszú lejáratú kötelez.</t>
  </si>
  <si>
    <t>Rövid lejáratú hitel</t>
  </si>
  <si>
    <t>Összesen</t>
  </si>
  <si>
    <t>Adó,illeték kiszabása,beszedése</t>
  </si>
  <si>
    <t>Önkormányzatok,valamint többcélú kistérségi társulások elszámolásai</t>
  </si>
  <si>
    <t>Család- és nővédelmi egészségügyi gondozás</t>
  </si>
  <si>
    <t>074031</t>
  </si>
  <si>
    <t>Önkormányzatok és többcélú kistérségi társulások igazgatási tevékenysége</t>
  </si>
  <si>
    <t>Könyvtári állomány gyarapítása</t>
  </si>
  <si>
    <t>Óvodához hozzájárulás</t>
  </si>
  <si>
    <t>091140</t>
  </si>
  <si>
    <t>Postai tevékenység</t>
  </si>
  <si>
    <t>049010</t>
  </si>
  <si>
    <t>Közmunka</t>
  </si>
  <si>
    <t>041233</t>
  </si>
  <si>
    <t>Ifjúsági Klub</t>
  </si>
  <si>
    <t>062020</t>
  </si>
  <si>
    <t>ÖNKORM. BEVÉT. ÖSSZESEN</t>
  </si>
  <si>
    <t>Zalacsány község Önkormányzata</t>
  </si>
  <si>
    <t>2019. évi helyi adó bevétel</t>
  </si>
  <si>
    <t>Eredeti előirányzat</t>
  </si>
  <si>
    <t xml:space="preserve">Helyi adók </t>
  </si>
  <si>
    <t xml:space="preserve">Építményadó                                                                        </t>
  </si>
  <si>
    <t xml:space="preserve">Telekadó                 </t>
  </si>
  <si>
    <t>Idegenforgalmi adó</t>
  </si>
  <si>
    <t xml:space="preserve">Helyi iparűzési adó            </t>
  </si>
  <si>
    <t>Kommunális adó</t>
  </si>
  <si>
    <t xml:space="preserve">Átengedett központi adók </t>
  </si>
  <si>
    <t xml:space="preserve">Gépjárműadó           </t>
  </si>
  <si>
    <t>Bírságok, egyéb pótlékok</t>
  </si>
  <si>
    <t>Pótlékok</t>
  </si>
  <si>
    <t>Összesen:</t>
  </si>
  <si>
    <t>ZALACSÁNY ÖNKORMÁNYZAT 2019. ÉVI KÖLTSÉGVETÉSE</t>
  </si>
  <si>
    <t>Önkormányzat</t>
  </si>
  <si>
    <t>2019. évi eredeti előirányzat</t>
  </si>
  <si>
    <t>Önkorm.</t>
  </si>
  <si>
    <t>Mind-összesen</t>
  </si>
  <si>
    <t>Önként vállalt feladat</t>
  </si>
  <si>
    <t>Kötelező feladat</t>
  </si>
  <si>
    <t>Működési kiadások</t>
  </si>
  <si>
    <t>1.</t>
  </si>
  <si>
    <t>Személyi juttatások</t>
  </si>
  <si>
    <t>2.</t>
  </si>
  <si>
    <t>Munkaadókat terh. járulékok és szoc. hozzájár. adó</t>
  </si>
  <si>
    <t>3.</t>
  </si>
  <si>
    <t>Dologi kiadások</t>
  </si>
  <si>
    <t>4.</t>
  </si>
  <si>
    <t>Finanszírozás kiadása</t>
  </si>
  <si>
    <t>5.</t>
  </si>
  <si>
    <t>Ellátottak pénzbeli juttatásai</t>
  </si>
  <si>
    <t>Működési célú támogatásértékű kiadások</t>
  </si>
  <si>
    <t>Működési célú pénzeszközátadások</t>
  </si>
  <si>
    <t>Felhalmozási kiadások</t>
  </si>
  <si>
    <t>Felújítás</t>
  </si>
  <si>
    <t>Beruházás</t>
  </si>
  <si>
    <t>Felhalmozási célú támogatásértékű kiadások</t>
  </si>
  <si>
    <t>Felhalmozási célú péneszközátadások</t>
  </si>
  <si>
    <t>Kölcsönök</t>
  </si>
  <si>
    <t>Működési célú kölcsönök</t>
  </si>
  <si>
    <t>Kölcsön nyújtása</t>
  </si>
  <si>
    <t>Kölcsön törlesztése</t>
  </si>
  <si>
    <t>Felhalmozási célú kölcsönök</t>
  </si>
  <si>
    <t>Tartalék előirányzatok</t>
  </si>
  <si>
    <t>Általános tartalék</t>
  </si>
  <si>
    <t>Céltartalék</t>
  </si>
  <si>
    <t>Működési célú céltartalékok</t>
  </si>
  <si>
    <t>Felhalmozási célú céltartalékok</t>
  </si>
  <si>
    <t>Költségvetési kiadások összesen:</t>
  </si>
  <si>
    <t>Értékpapírok vásárlásának kiadása</t>
  </si>
  <si>
    <t>Értékpapírok vás. - Működési célú kiadások</t>
  </si>
  <si>
    <t>Értékpapírok vás. - Felhalmozási célú kiadások</t>
  </si>
  <si>
    <t>Hitelek törlesztése és kötvénybeváltás kiadásai</t>
  </si>
  <si>
    <t>Műk. célú hitel törlesztése és kötvénybevált.</t>
  </si>
  <si>
    <t>Felhalm. célú hitel törlesztése és kötvénybevált.</t>
  </si>
  <si>
    <t>Előző évei rövid lej. kötvénykib. visszafiz., rend.</t>
  </si>
  <si>
    <t>Finanszírozási kiadások összesen</t>
  </si>
  <si>
    <t xml:space="preserve"> KIADÁSOK ÖSSZESEN</t>
  </si>
  <si>
    <t>Működési célú kiadások</t>
  </si>
  <si>
    <t>Felhalmozási célú kiadások</t>
  </si>
  <si>
    <t>Várható kiadások jogcímeként a 2019. (II..) önk. rendelethez</t>
  </si>
  <si>
    <t>Óvoda</t>
  </si>
  <si>
    <t>Egyéb folyó kiadások</t>
  </si>
  <si>
    <t>Közös Önkormányzati Hivatal</t>
  </si>
  <si>
    <t xml:space="preserve">Megnevezés     </t>
  </si>
  <si>
    <t xml:space="preserve">       Közös Hivatal</t>
  </si>
  <si>
    <t xml:space="preserve">        Kötelező feladat</t>
  </si>
  <si>
    <t>Az önkormányzat 2019. évi működési és felhalmozás célú bevételei és kiadásai tájékoztató jelleggel mérlegszerűen</t>
  </si>
  <si>
    <t>Bevétel</t>
  </si>
  <si>
    <t>Kiadás</t>
  </si>
  <si>
    <t>Intézményi működési bevételek</t>
  </si>
  <si>
    <t>Közhatalmi bevételek</t>
  </si>
  <si>
    <t>Munkaadói járulékok</t>
  </si>
  <si>
    <t>Kapott támogtások</t>
  </si>
  <si>
    <t>Központosított előirányzat</t>
  </si>
  <si>
    <t>Ellátottak pénzbeli juttatása</t>
  </si>
  <si>
    <t>Támogatásértékű támogatások</t>
  </si>
  <si>
    <t>ÁHT-n belüli pénze. Átadás</t>
  </si>
  <si>
    <t>Előző évi működési célú pénzmaradvány igénybevétel</t>
  </si>
  <si>
    <t>Támogatásértékű pénze. Átadás</t>
  </si>
  <si>
    <t>Tartalék</t>
  </si>
  <si>
    <t>Finanszírozás kiadás</t>
  </si>
  <si>
    <t>Működési bevétel összesen:</t>
  </si>
  <si>
    <t>Működési költségvetés összesen:</t>
  </si>
  <si>
    <t>Felhalmozási és tőkejellegű bevétel</t>
  </si>
  <si>
    <t>Felújítási kiadások</t>
  </si>
  <si>
    <t>Felhalmozás célú pénzeszköz átv. ÁHT-n kívülről</t>
  </si>
  <si>
    <t>Beruházási kiadások</t>
  </si>
  <si>
    <t>Támogatásértésű felhalmozási bevételek</t>
  </si>
  <si>
    <t>Felhalmozási költségvetés összesen:</t>
  </si>
  <si>
    <t>Előző évi felhalmozási célú pénzmaradvány igénybevétel</t>
  </si>
  <si>
    <t>Felhalmozási bevétel összesen:</t>
  </si>
  <si>
    <t>Zalacsány Község  Önkormányzata</t>
  </si>
  <si>
    <t>Száma</t>
  </si>
  <si>
    <t>Megnevezése</t>
  </si>
  <si>
    <t>(adatok  Ft-ban)</t>
  </si>
  <si>
    <t>Települési támogatás</t>
  </si>
  <si>
    <t>Átmeneti segély</t>
  </si>
  <si>
    <t>Temetési segély</t>
  </si>
  <si>
    <t>201. évi eredeti előirányzat</t>
  </si>
  <si>
    <t>Közutak, hidak, alagutak</t>
  </si>
  <si>
    <t>Áfa</t>
  </si>
  <si>
    <t>Felújítási kiadások összesen</t>
  </si>
  <si>
    <t>Város és községgazdálkodás</t>
  </si>
  <si>
    <t>Beruházási kiadások összesen</t>
  </si>
  <si>
    <t>Felhalmozási kiadások mindösszesen:</t>
  </si>
  <si>
    <t>Várható kiadások jogcímenként 4.melléklet a /2019.(II..) önk. rendelethez</t>
  </si>
  <si>
    <t>2018. évi eredeti előirányzat</t>
  </si>
  <si>
    <t>Mindösszesen</t>
  </si>
  <si>
    <t>Önkorm</t>
  </si>
  <si>
    <t>Közös Hivatal</t>
  </si>
  <si>
    <t>6.</t>
  </si>
  <si>
    <t xml:space="preserve"> </t>
  </si>
  <si>
    <t>Finanszírozás,megelőlegezés</t>
  </si>
  <si>
    <t>Költségvetési szerv megnevezése</t>
  </si>
  <si>
    <t>Zalacsányi Csány László Óvoda</t>
  </si>
  <si>
    <t>Feladat megnevezése</t>
  </si>
  <si>
    <t>2019.évi várható kiadásai és bevételei kiemelt előirányzatonként</t>
  </si>
  <si>
    <t>Előirányzat-csoport, kiemelt előirányzat megnevezése</t>
  </si>
  <si>
    <t>Bevételek</t>
  </si>
  <si>
    <t>I. Intézményi működési bevételek (1.1.+…+1.8.)</t>
  </si>
  <si>
    <t>1.1.</t>
  </si>
  <si>
    <t>Áru- és készletértékesítés</t>
  </si>
  <si>
    <t>1.2.</t>
  </si>
  <si>
    <t>Nyújtott szolgáltatások ellenértéke</t>
  </si>
  <si>
    <t>1.3.</t>
  </si>
  <si>
    <t>Bérleti díj</t>
  </si>
  <si>
    <t>1.4.</t>
  </si>
  <si>
    <t>Intézményi ellátási díjak</t>
  </si>
  <si>
    <t>1.5.</t>
  </si>
  <si>
    <t>Alkalmazottak térítése</t>
  </si>
  <si>
    <t>1.6.</t>
  </si>
  <si>
    <t>Általános forgalmi adó bevétel</t>
  </si>
  <si>
    <t>1.7.</t>
  </si>
  <si>
    <t>Osztalék, hozambevétel</t>
  </si>
  <si>
    <t>1.8.</t>
  </si>
  <si>
    <t>Kamatbevétel</t>
  </si>
  <si>
    <t>II. Véglegesen átvett pénzeszközök (2.1.+…+2.4.)</t>
  </si>
  <si>
    <t>2.1.</t>
  </si>
  <si>
    <t>Támogatásértékű működési bevételek</t>
  </si>
  <si>
    <t>2.2.</t>
  </si>
  <si>
    <t>Támogatásértékű felhalmozási bevételek</t>
  </si>
  <si>
    <t>2.3.</t>
  </si>
  <si>
    <t>EU-s forrásból származó bevételek</t>
  </si>
  <si>
    <t>2.4.</t>
  </si>
  <si>
    <t>Működési célú pénzeszközátvétel</t>
  </si>
  <si>
    <t>III. Felhalmozási célú egyéb bevételek</t>
  </si>
  <si>
    <t>IV. Kölcsön</t>
  </si>
  <si>
    <t>V. Pénzmaradvány, vállalk. tev. maradványa (5.1.+5.2.)</t>
  </si>
  <si>
    <t>5.1.</t>
  </si>
  <si>
    <t>Előző évi pénzmaradvány igénybevétele</t>
  </si>
  <si>
    <t>5.2.</t>
  </si>
  <si>
    <t>Előző évi vállalkozási maradvány igénybevétele</t>
  </si>
  <si>
    <t>VI. Önkormányzati támogatás</t>
  </si>
  <si>
    <t>7.</t>
  </si>
  <si>
    <t>VII. Függő, átfutó, kiegyenlítő bevételek</t>
  </si>
  <si>
    <t>8.</t>
  </si>
  <si>
    <t>BEVÉTELEK ÖSSZESEN (1+2+3+4+5+6+7)</t>
  </si>
  <si>
    <t>Kiadások</t>
  </si>
  <si>
    <r>
      <t xml:space="preserve">I.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</si>
  <si>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</si>
  <si>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</si>
  <si>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</si>
  <si>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1.5</t>
  </si>
  <si>
    <t>Egyéb működési célú kiadások</t>
  </si>
  <si>
    <r>
      <t xml:space="preserve">II. Felhalmozási költségvetés kiadásai </t>
    </r>
    <r>
      <rPr>
        <sz val="8"/>
        <rFont val="Times New Roman CE"/>
        <family val="1"/>
      </rPr>
      <t>(2.1+…+2.4)</t>
    </r>
  </si>
  <si>
    <t>Intézményi beruházási kiadások</t>
  </si>
  <si>
    <t>Felújítások</t>
  </si>
  <si>
    <t>2.5.</t>
  </si>
  <si>
    <t>EU-s forrásból finanszírozott támogatással megvalósuló programok, projektek kiadásai</t>
  </si>
  <si>
    <t>2.7.</t>
  </si>
  <si>
    <t>Egyéb fejlesztési célú kiadások</t>
  </si>
  <si>
    <t>III. Kölcsön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</si>
  <si>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</si>
  <si>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</si>
  <si>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</si>
  <si>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</si>
  <si>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Zalacsányi Közös Hivatal</t>
  </si>
  <si>
    <t>Óvodai nevelés</t>
  </si>
  <si>
    <t>018030</t>
  </si>
  <si>
    <t>Önkormányzatok és társ. Elszámolásai</t>
  </si>
  <si>
    <t>841901</t>
  </si>
  <si>
    <t>Adók, illeték beszedése, kiszabása</t>
  </si>
  <si>
    <t>841133</t>
  </si>
  <si>
    <t>Közutak, hídak,alagútak üzemeltetése</t>
  </si>
  <si>
    <t>045160</t>
  </si>
  <si>
    <t>Szünidei étkeztetés</t>
  </si>
  <si>
    <t>104037</t>
  </si>
  <si>
    <t>4.875.000</t>
  </si>
  <si>
    <t>Város-, községgazdálkodási egyéb szolgáltatások</t>
  </si>
  <si>
    <t>066020</t>
  </si>
  <si>
    <t>Téli közfoglalkoztatás</t>
  </si>
  <si>
    <t>Könyvtári állomány</t>
  </si>
  <si>
    <t>082042</t>
  </si>
  <si>
    <t>Közművelődési int.</t>
  </si>
  <si>
    <t>082092</t>
  </si>
  <si>
    <t>Település hulladék</t>
  </si>
  <si>
    <t>051030</t>
  </si>
  <si>
    <t>Szennyvíz gyűjtése, tisztítása, elhelyezése</t>
  </si>
  <si>
    <t>052020</t>
  </si>
  <si>
    <t>Ifjúsági klub</t>
  </si>
  <si>
    <t>Szárazföldi személyszállítás</t>
  </si>
  <si>
    <t>045150</t>
  </si>
  <si>
    <t>103010</t>
  </si>
  <si>
    <t>107060</t>
  </si>
  <si>
    <t>Család és nővédelmi egészségügyi gondozás</t>
  </si>
  <si>
    <t>Háziorvosi alapellátás</t>
  </si>
  <si>
    <t>072111</t>
  </si>
  <si>
    <t>Közvilágítás</t>
  </si>
  <si>
    <t>064010</t>
  </si>
  <si>
    <t>Zöldterület-kezelés</t>
  </si>
  <si>
    <t>066010</t>
  </si>
  <si>
    <t>Köztemető-fenntartás és- működtetés</t>
  </si>
  <si>
    <t>013320</t>
  </si>
  <si>
    <t>Önkorm,önkorm.hiv.jogalkotó,ált.igazgatási tevék.</t>
  </si>
  <si>
    <t>01130</t>
  </si>
  <si>
    <t>Önkormányzati költségvetési szervhez nem tartozó feladat</t>
  </si>
  <si>
    <t>Eredeti</t>
  </si>
  <si>
    <t>jellege</t>
  </si>
  <si>
    <t>Feladat</t>
  </si>
  <si>
    <t>Bevételi előirányzat</t>
  </si>
  <si>
    <t>Kiadási előirányzat</t>
  </si>
  <si>
    <t>Kormányzati funkció</t>
  </si>
  <si>
    <t>Önkormányzati feladathoz tartozó feladatok cím előirányzatai 2019.évben</t>
  </si>
  <si>
    <t>December</t>
  </si>
  <si>
    <t>12.</t>
  </si>
  <si>
    <t xml:space="preserve">November </t>
  </si>
  <si>
    <t>11.</t>
  </si>
  <si>
    <t>Október</t>
  </si>
  <si>
    <t>10.</t>
  </si>
  <si>
    <t>Szeptember</t>
  </si>
  <si>
    <t>9.</t>
  </si>
  <si>
    <t>Augusztus</t>
  </si>
  <si>
    <t>Július</t>
  </si>
  <si>
    <t>Június</t>
  </si>
  <si>
    <t>Május</t>
  </si>
  <si>
    <t>Április</t>
  </si>
  <si>
    <t>Március</t>
  </si>
  <si>
    <t>Február</t>
  </si>
  <si>
    <t>Január</t>
  </si>
  <si>
    <t>Hónap</t>
  </si>
  <si>
    <t>Sorszám</t>
  </si>
  <si>
    <t>2019. évi finanszírozási ütemterv</t>
  </si>
  <si>
    <t>Kiadások összesen:</t>
  </si>
  <si>
    <t>Feladat finanszírozás</t>
  </si>
  <si>
    <t>Támogatásértékű kiadás</t>
  </si>
  <si>
    <t>Ellátottak pénzbeni juttatásai</t>
  </si>
  <si>
    <t>Munkaadókat terhelő járulékok</t>
  </si>
  <si>
    <t>Bevételek összesen</t>
  </si>
  <si>
    <t>Pénzmaradvány</t>
  </si>
  <si>
    <t>Műk. Célú tám. Ért. bevételek</t>
  </si>
  <si>
    <t>Intézményi műk. bevételek</t>
  </si>
  <si>
    <t>BEVÉTELEK</t>
  </si>
  <si>
    <t>Össz.:</t>
  </si>
  <si>
    <t>XII.</t>
  </si>
  <si>
    <t>XI.</t>
  </si>
  <si>
    <t>X.</t>
  </si>
  <si>
    <t>IX.</t>
  </si>
  <si>
    <t>VIII.</t>
  </si>
  <si>
    <t>VII.</t>
  </si>
  <si>
    <t>VI.</t>
  </si>
  <si>
    <t>V.</t>
  </si>
  <si>
    <t>IV.</t>
  </si>
  <si>
    <t>III.</t>
  </si>
  <si>
    <t>II.</t>
  </si>
  <si>
    <t>I.</t>
  </si>
  <si>
    <t>Előirányzat-felhasználási ütemterv</t>
  </si>
  <si>
    <t>2019.évi költségvetése</t>
  </si>
  <si>
    <t>Költségvetési többlet:</t>
  </si>
  <si>
    <t>21.</t>
  </si>
  <si>
    <t>KIADÁSOK ÖSSZESEN</t>
  </si>
  <si>
    <t>20.</t>
  </si>
  <si>
    <t>Függő, átfutó, kiegyenlítő kiadások</t>
  </si>
  <si>
    <t>19.</t>
  </si>
  <si>
    <t>Finanszírozási célú kiadások</t>
  </si>
  <si>
    <t>18.</t>
  </si>
  <si>
    <t>Felhalm.kiadások</t>
  </si>
  <si>
    <t>17.</t>
  </si>
  <si>
    <t>Betét elhelyezése</t>
  </si>
  <si>
    <t>16.</t>
  </si>
  <si>
    <t>Forgatási célú belföldi, külföldi étékpapírok vásárlása</t>
  </si>
  <si>
    <t>15.</t>
  </si>
  <si>
    <t>Befektetési célú belf., külf. Értékpapírok vásárlása</t>
  </si>
  <si>
    <t>14.</t>
  </si>
  <si>
    <t>Kölcsön törlesztése, adott kölcsön</t>
  </si>
  <si>
    <t>13.</t>
  </si>
  <si>
    <t>Hosszú lejáratú hitelek törlesztése</t>
  </si>
  <si>
    <t>Rövid lejáratú hitelek törlesztése</t>
  </si>
  <si>
    <t>Likviditási hitelek törlesztése</t>
  </si>
  <si>
    <t>Szociális juttatások</t>
  </si>
  <si>
    <t>Támogatásértékű pénzeszköz átadás</t>
  </si>
  <si>
    <t>ÁHT kívüli pénzeszköz átadás</t>
  </si>
  <si>
    <t>Munkaadókat terhelő járulék</t>
  </si>
  <si>
    <t>Működési</t>
  </si>
  <si>
    <t>Sor-szám</t>
  </si>
  <si>
    <t xml:space="preserve">             Ezer forintban!</t>
  </si>
  <si>
    <t>Gördülő tervezés</t>
  </si>
  <si>
    <t>Zalacsányi Önkormányzata</t>
  </si>
  <si>
    <t>BEVÉTELEK ÖSSZESEN</t>
  </si>
  <si>
    <t>Függő, átfutó, kiegyenlítő bevételek</t>
  </si>
  <si>
    <t>Finanszírozási célú bevételek</t>
  </si>
  <si>
    <t>Egyéb működési finanszírozási célú bevétel</t>
  </si>
  <si>
    <t>Betét visszavonásából származó bevétel</t>
  </si>
  <si>
    <t>Forgatási célú belf.,külf. Értékpapírok kibocsátása, értékesítése</t>
  </si>
  <si>
    <t>Kapott kölcsön, nyújtott kölcsön visszatér.</t>
  </si>
  <si>
    <t>Hitelek felvétele</t>
  </si>
  <si>
    <t>Értékpapír kibocsátása, értékesítése</t>
  </si>
  <si>
    <t>Előző évi működési célú pénzmaradvány igénybevétele</t>
  </si>
  <si>
    <t>Nyilvános könyvtár</t>
  </si>
  <si>
    <t>Működési célú pénzeszközátvétel, Központosított előirányzat</t>
  </si>
  <si>
    <t>Támogatásértékű bevételek</t>
  </si>
  <si>
    <t>Önkormányzat működési támogatása</t>
  </si>
  <si>
    <t>Önkormányzat sajátos működési bevételei</t>
  </si>
  <si>
    <t>Intézményi működési bevétel</t>
  </si>
  <si>
    <t xml:space="preserve">           forintban!</t>
  </si>
  <si>
    <t>Több éves feladatok összesen</t>
  </si>
  <si>
    <t>Háziorvosi ügyeleti díj</t>
  </si>
  <si>
    <t>Települési hulladék 50% egyedülállók</t>
  </si>
  <si>
    <t>Vagyonbiztosítás</t>
  </si>
  <si>
    <t>2023. év</t>
  </si>
  <si>
    <t>2022. év</t>
  </si>
  <si>
    <t>2021.év</t>
  </si>
  <si>
    <t>2020.év</t>
  </si>
  <si>
    <t>2019.év</t>
  </si>
  <si>
    <t>Több éves kihatással járó feladatok</t>
  </si>
  <si>
    <t>Adókedvezmények</t>
  </si>
  <si>
    <t xml:space="preserve">Gépjárműadó </t>
  </si>
  <si>
    <t>nélkül</t>
  </si>
  <si>
    <t>összege adónemenként</t>
  </si>
  <si>
    <t>Adott kedvezmény</t>
  </si>
  <si>
    <t xml:space="preserve">Bevétel kedvezmény </t>
  </si>
  <si>
    <t>biztosított kedvezmény, mentesség</t>
  </si>
  <si>
    <t>Helyi adónál, gépjárműadónál</t>
  </si>
  <si>
    <t>KIMUTATÁS A KÖZVETETT TÁMOGATÁSOKRÓL 2019.</t>
  </si>
  <si>
    <t>Költségvetési szervek összesen:</t>
  </si>
  <si>
    <t>Közfoglalkoztatottak</t>
  </si>
  <si>
    <t>Zalacsány Község Önkormányzata</t>
  </si>
  <si>
    <t>Egyéb</t>
  </si>
  <si>
    <t>Köztisztviselő</t>
  </si>
  <si>
    <t>Közalkalmazott</t>
  </si>
  <si>
    <t>Polgármester</t>
  </si>
  <si>
    <t>Intézmény megnevezése</t>
  </si>
  <si>
    <t>Létszám</t>
  </si>
  <si>
    <t>2019. évi. Költségvetése</t>
  </si>
  <si>
    <t>ZALACSÁNY KÖZSÉG ÖNKORMÁNYZAT</t>
  </si>
  <si>
    <t>Zalacsányi Közös Önkormányzati Hivatal</t>
  </si>
  <si>
    <t>3.)</t>
  </si>
  <si>
    <t>2.)</t>
  </si>
  <si>
    <t>1.)</t>
  </si>
  <si>
    <t>Címnév</t>
  </si>
  <si>
    <t>Címszám:</t>
  </si>
  <si>
    <t>Zalacsány Község Önkormányzatának címrendje</t>
  </si>
  <si>
    <t xml:space="preserve"> Az önkormányzati költségvetési szervhez nem tartozó feladatok cím 2019 . évi tervezett</t>
  </si>
  <si>
    <t>Ellátottak pénzbeli juttatása 2019.év</t>
  </si>
  <si>
    <t>Ellátottak pénzbeli juttatása összesen:</t>
  </si>
  <si>
    <t>2019. évi módosított előirányzat</t>
  </si>
  <si>
    <t>1. melléklet a 4/2019.( II.14. ) önkormányzati rendelethez</t>
  </si>
  <si>
    <t xml:space="preserve">        
2. melléklet a  4./2019.(II.14.)önkormányzati rendelethez, bevételek részletezése címenként</t>
  </si>
  <si>
    <t xml:space="preserve">  
2/a melléklet a 4 ./2019. (II.14.) önkormányzati rendelethez</t>
  </si>
  <si>
    <t>2/b melléklet a 4 /2019.(II.14.) önkormányzati rendelethez</t>
  </si>
  <si>
    <t xml:space="preserve">        
 3. melléklet a 4./2019(II.14.) önkormányzati rendelethez</t>
  </si>
  <si>
    <t>4. melléklet a 4./2019 (II.14.) önkormányzati rendelethez Zalacsány</t>
  </si>
  <si>
    <t>4. melléklet a 4./2019. (II.14.) önkormányzati rendelethez Zalacsány</t>
  </si>
  <si>
    <t xml:space="preserve">      
4. melléklet a 4/2019 (II.14.) önkormányzati rendelethez Zalacsány</t>
  </si>
  <si>
    <t>5. melléklet a 4 ./2019.(II.14.) önkormányzati rendelethez</t>
  </si>
  <si>
    <t xml:space="preserve">      6. melléklet a 4/ 2019.(II.14.) önkormányzati rendelethez</t>
  </si>
  <si>
    <t xml:space="preserve">          7. melléklet a 4/2019.(II14..) önkormányzati rendelethez</t>
  </si>
  <si>
    <t xml:space="preserve">          7. melléklet a 4/2019.(II.14.) önkormányzati rendelethez</t>
  </si>
  <si>
    <t>8. melléklet a 4/2019.( II14..) önkormányzati rendelethez</t>
  </si>
  <si>
    <t>9. melléklet a 4 /2019. (II.14) önkormányzati rendelethez</t>
  </si>
  <si>
    <t xml:space="preserve"> 9. melléklet a 4/2019.(II.14). önkormányzati </t>
  </si>
  <si>
    <t xml:space="preserve">     
10. melléklet a 4 /2019.(II.14.) önkormányzati rendelethez</t>
  </si>
  <si>
    <t>11. melléklet a  4/2019. (II.14.) önkormányzati rendelethez</t>
  </si>
  <si>
    <t>12. melléklet a 4/2019.(II.14.) önkormányzati rendelethez</t>
  </si>
  <si>
    <t>13. melléklet a 4/2019.(II.14.) önkormányzati rendelethez</t>
  </si>
  <si>
    <t>14. melléklet a 4/2019.(II.14.) önkormányzati rendelethez Zalacsány Önkormányzat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</si>
</sst>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yyyy\-mm\-dd"/>
    <numFmt numFmtId="166" formatCode="#,###"/>
    <numFmt numFmtId="167" formatCode="#,##0.00\ [$Ft-40E];[Red]\-#,##0.00\ [$Ft-40E]"/>
    <numFmt numFmtId="168" formatCode="_-* #,##0.00\ _F_t_-;\-* #,##0.00\ _F_t_-;_-* \-??\ _F_t_-;_-@_-"/>
  </numFmts>
  <fonts count="70">
    <font>
      <sz val="10"/>
      <name val="Arial"/>
      <family val="2"/>
    </font>
    <font>
      <sz val="11"/>
      <color indexed="9"/>
      <name val="Calibri"/>
      <family val="2"/>
    </font>
    <font>
      <sz val="10"/>
      <name val="Times New Roman CE"/>
      <family val="1"/>
    </font>
    <font>
      <sz val="10"/>
      <name val="Arial CE"/>
      <family val="2"/>
    </font>
    <font>
      <sz val="12"/>
      <name val="Times New Roman CE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sz val="12"/>
      <name val="Times New Roman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b/>
      <sz val="10.5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8" borderId="7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63" fillId="35" borderId="0" applyNumberFormat="0" applyBorder="0" applyAlignment="0" applyProtection="0"/>
    <xf numFmtId="0" fontId="64" fillId="36" borderId="8" applyNumberFormat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7" fillId="37" borderId="0" applyNumberFormat="0" applyBorder="0" applyAlignment="0" applyProtection="0"/>
    <xf numFmtId="0" fontId="68" fillId="38" borderId="0" applyNumberFormat="0" applyBorder="0" applyAlignment="0" applyProtection="0"/>
    <xf numFmtId="0" fontId="69" fillId="36" borderId="1" applyNumberFormat="0" applyAlignment="0" applyProtection="0"/>
    <xf numFmtId="9" fontId="0" fillId="0" borderId="0" applyFill="0" applyBorder="0" applyAlignment="0" applyProtection="0"/>
  </cellStyleXfs>
  <cellXfs count="94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3" fontId="7" fillId="0" borderId="0" xfId="65" applyNumberFormat="1" applyFont="1" applyBorder="1" applyAlignment="1">
      <alignment vertical="center"/>
      <protection/>
    </xf>
    <xf numFmtId="0" fontId="7" fillId="0" borderId="0" xfId="65" applyFont="1" applyBorder="1" applyAlignment="1">
      <alignment vertical="center"/>
      <protection/>
    </xf>
    <xf numFmtId="0" fontId="8" fillId="0" borderId="0" xfId="65" applyFont="1" applyFill="1" applyAlignment="1">
      <alignment horizontal="center" vertical="center"/>
      <protection/>
    </xf>
    <xf numFmtId="3" fontId="8" fillId="0" borderId="0" xfId="65" applyNumberFormat="1" applyFont="1" applyFill="1" applyAlignment="1">
      <alignment horizontal="center" vertical="center"/>
      <protection/>
    </xf>
    <xf numFmtId="3" fontId="8" fillId="39" borderId="13" xfId="65" applyNumberFormat="1" applyFont="1" applyFill="1" applyBorder="1" applyAlignment="1">
      <alignment horizontal="center" vertical="center"/>
      <protection/>
    </xf>
    <xf numFmtId="0" fontId="8" fillId="0" borderId="0" xfId="65" applyFont="1" applyBorder="1" applyAlignment="1">
      <alignment vertical="center"/>
      <protection/>
    </xf>
    <xf numFmtId="0" fontId="8" fillId="0" borderId="0" xfId="65" applyFont="1" applyBorder="1" applyAlignment="1">
      <alignment vertical="center" wrapText="1"/>
      <protection/>
    </xf>
    <xf numFmtId="0" fontId="9" fillId="0" borderId="0" xfId="65" applyFont="1" applyBorder="1" applyAlignment="1">
      <alignment vertical="center" wrapText="1"/>
      <protection/>
    </xf>
    <xf numFmtId="3" fontId="7" fillId="0" borderId="14" xfId="65" applyNumberFormat="1" applyFont="1" applyFill="1" applyBorder="1" applyAlignment="1">
      <alignment vertical="center" wrapText="1"/>
      <protection/>
    </xf>
    <xf numFmtId="3" fontId="7" fillId="0" borderId="15" xfId="65" applyNumberFormat="1" applyFont="1" applyFill="1" applyBorder="1" applyAlignment="1">
      <alignment horizontal="center" vertical="center"/>
      <protection/>
    </xf>
    <xf numFmtId="3" fontId="7" fillId="0" borderId="16" xfId="65" applyNumberFormat="1" applyFont="1" applyFill="1" applyBorder="1" applyAlignment="1">
      <alignment horizontal="center" vertical="center"/>
      <protection/>
    </xf>
    <xf numFmtId="3" fontId="8" fillId="0" borderId="17" xfId="65" applyNumberFormat="1" applyFont="1" applyBorder="1" applyAlignment="1">
      <alignment horizontal="right" vertical="center"/>
      <protection/>
    </xf>
    <xf numFmtId="3" fontId="7" fillId="0" borderId="0" xfId="65" applyNumberFormat="1" applyFont="1" applyBorder="1" applyAlignment="1">
      <alignment horizontal="right" vertical="center"/>
      <protection/>
    </xf>
    <xf numFmtId="3" fontId="7" fillId="0" borderId="18" xfId="65" applyNumberFormat="1" applyFont="1" applyFill="1" applyBorder="1" applyAlignment="1">
      <alignment vertical="center" wrapText="1"/>
      <protection/>
    </xf>
    <xf numFmtId="3" fontId="7" fillId="0" borderId="10" xfId="65" applyNumberFormat="1" applyFont="1" applyFill="1" applyBorder="1" applyAlignment="1">
      <alignment horizontal="center" vertical="center"/>
      <protection/>
    </xf>
    <xf numFmtId="3" fontId="7" fillId="0" borderId="19" xfId="65" applyNumberFormat="1" applyFont="1" applyFill="1" applyBorder="1" applyAlignment="1">
      <alignment horizontal="center" vertical="center"/>
      <protection/>
    </xf>
    <xf numFmtId="3" fontId="7" fillId="0" borderId="20" xfId="65" applyNumberFormat="1" applyFont="1" applyFill="1" applyBorder="1" applyAlignment="1">
      <alignment horizontal="center" vertical="center"/>
      <protection/>
    </xf>
    <xf numFmtId="0" fontId="3" fillId="0" borderId="0" xfId="65">
      <alignment/>
      <protection/>
    </xf>
    <xf numFmtId="3" fontId="7" fillId="0" borderId="21" xfId="70" applyNumberFormat="1" applyFont="1" applyFill="1" applyBorder="1" applyAlignment="1">
      <alignment vertical="center" wrapText="1"/>
      <protection/>
    </xf>
    <xf numFmtId="3" fontId="7" fillId="0" borderId="21" xfId="65" applyNumberFormat="1" applyFont="1" applyFill="1" applyBorder="1" applyAlignment="1">
      <alignment horizontal="left" vertical="center" wrapText="1"/>
      <protection/>
    </xf>
    <xf numFmtId="3" fontId="7" fillId="0" borderId="18" xfId="65" applyNumberFormat="1" applyFont="1" applyFill="1" applyBorder="1" applyAlignment="1">
      <alignment horizontal="left" vertical="center" wrapText="1"/>
      <protection/>
    </xf>
    <xf numFmtId="3" fontId="7" fillId="0" borderId="10" xfId="65" applyNumberFormat="1" applyFont="1" applyFill="1" applyBorder="1" applyAlignment="1">
      <alignment horizontal="left" vertical="center" wrapText="1"/>
      <protection/>
    </xf>
    <xf numFmtId="3" fontId="7" fillId="0" borderId="11" xfId="65" applyNumberFormat="1" applyFont="1" applyFill="1" applyBorder="1" applyAlignment="1">
      <alignment horizontal="center" vertical="center"/>
      <protection/>
    </xf>
    <xf numFmtId="3" fontId="7" fillId="0" borderId="22" xfId="65" applyNumberFormat="1" applyFont="1" applyFill="1" applyBorder="1" applyAlignment="1">
      <alignment horizontal="center" vertical="center"/>
      <protection/>
    </xf>
    <xf numFmtId="3" fontId="7" fillId="0" borderId="23" xfId="65" applyNumberFormat="1" applyFont="1" applyFill="1" applyBorder="1" applyAlignment="1">
      <alignment horizontal="center" vertical="center"/>
      <protection/>
    </xf>
    <xf numFmtId="3" fontId="8" fillId="39" borderId="24" xfId="65" applyNumberFormat="1" applyFont="1" applyFill="1" applyBorder="1" applyAlignment="1">
      <alignment vertical="center" wrapText="1"/>
      <protection/>
    </xf>
    <xf numFmtId="3" fontId="8" fillId="0" borderId="0" xfId="65" applyNumberFormat="1" applyFont="1" applyBorder="1" applyAlignment="1">
      <alignment horizontal="right" vertical="center"/>
      <protection/>
    </xf>
    <xf numFmtId="3" fontId="8" fillId="0" borderId="0" xfId="65" applyNumberFormat="1" applyFont="1" applyBorder="1" applyAlignment="1">
      <alignment vertical="center"/>
      <protection/>
    </xf>
    <xf numFmtId="0" fontId="7" fillId="0" borderId="0" xfId="63" applyFont="1" applyFill="1" applyAlignment="1">
      <alignment horizontal="center" vertical="center"/>
      <protection/>
    </xf>
    <xf numFmtId="3" fontId="7" fillId="0" borderId="0" xfId="63" applyNumberFormat="1" applyFont="1" applyFill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0" fontId="8" fillId="0" borderId="0" xfId="63" applyFont="1" applyFill="1" applyBorder="1" applyAlignment="1">
      <alignment vertical="top"/>
      <protection/>
    </xf>
    <xf numFmtId="0" fontId="8" fillId="0" borderId="0" xfId="63" applyFont="1" applyFill="1" applyBorder="1" applyAlignment="1">
      <alignment vertical="center"/>
      <protection/>
    </xf>
    <xf numFmtId="0" fontId="7" fillId="0" borderId="18" xfId="63" applyFont="1" applyFill="1" applyBorder="1" applyAlignment="1">
      <alignment horizontal="center" vertical="center"/>
      <protection/>
    </xf>
    <xf numFmtId="0" fontId="7" fillId="0" borderId="10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horizontal="left" vertical="center"/>
      <protection/>
    </xf>
    <xf numFmtId="0" fontId="8" fillId="0" borderId="0" xfId="71" applyFont="1" applyFill="1" applyAlignment="1">
      <alignment horizontal="center" vertical="center"/>
      <protection/>
    </xf>
    <xf numFmtId="3" fontId="8" fillId="0" borderId="0" xfId="71" applyNumberFormat="1" applyFont="1" applyFill="1" applyBorder="1" applyAlignment="1">
      <alignment horizontal="right" vertical="center"/>
      <protection/>
    </xf>
    <xf numFmtId="0" fontId="7" fillId="0" borderId="0" xfId="71" applyFont="1" applyFill="1" applyAlignment="1">
      <alignment horizontal="center" vertical="center"/>
      <protection/>
    </xf>
    <xf numFmtId="0" fontId="7" fillId="0" borderId="0" xfId="71" applyFont="1" applyFill="1" applyAlignment="1">
      <alignment vertical="center"/>
      <protection/>
    </xf>
    <xf numFmtId="3" fontId="8" fillId="0" borderId="0" xfId="71" applyNumberFormat="1" applyFont="1" applyFill="1" applyAlignment="1">
      <alignment horizontal="right" vertical="center"/>
      <protection/>
    </xf>
    <xf numFmtId="3" fontId="7" fillId="0" borderId="0" xfId="71" applyNumberFormat="1" applyFont="1" applyFill="1" applyAlignment="1">
      <alignment vertical="center"/>
      <protection/>
    </xf>
    <xf numFmtId="0" fontId="8" fillId="39" borderId="25" xfId="71" applyFont="1" applyFill="1" applyBorder="1" applyAlignment="1">
      <alignment horizontal="center" vertical="center" wrapText="1"/>
      <protection/>
    </xf>
    <xf numFmtId="3" fontId="8" fillId="39" borderId="23" xfId="71" applyNumberFormat="1" applyFont="1" applyFill="1" applyBorder="1" applyAlignment="1">
      <alignment vertical="center" wrapText="1"/>
      <protection/>
    </xf>
    <xf numFmtId="3" fontId="8" fillId="39" borderId="10" xfId="71" applyNumberFormat="1" applyFont="1" applyFill="1" applyBorder="1" applyAlignment="1">
      <alignment vertical="center" wrapText="1"/>
      <protection/>
    </xf>
    <xf numFmtId="0" fontId="8" fillId="39" borderId="26" xfId="71" applyFont="1" applyFill="1" applyBorder="1" applyAlignment="1">
      <alignment horizontal="center" vertical="center" wrapText="1"/>
      <protection/>
    </xf>
    <xf numFmtId="3" fontId="8" fillId="39" borderId="27" xfId="71" applyNumberFormat="1" applyFont="1" applyFill="1" applyBorder="1" applyAlignment="1">
      <alignment horizontal="center" vertical="center" wrapText="1"/>
      <protection/>
    </xf>
    <xf numFmtId="0" fontId="8" fillId="0" borderId="15" xfId="71" applyFont="1" applyFill="1" applyBorder="1" applyAlignment="1">
      <alignment horizontal="right" vertical="center" wrapText="1"/>
      <protection/>
    </xf>
    <xf numFmtId="3" fontId="8" fillId="0" borderId="20" xfId="71" applyNumberFormat="1" applyFont="1" applyFill="1" applyBorder="1" applyAlignment="1">
      <alignment horizontal="right" vertical="center" wrapText="1"/>
      <protection/>
    </xf>
    <xf numFmtId="3" fontId="8" fillId="0" borderId="17" xfId="71" applyNumberFormat="1" applyFont="1" applyFill="1" applyBorder="1" applyAlignment="1">
      <alignment horizontal="right" vertical="center" wrapText="1"/>
      <protection/>
    </xf>
    <xf numFmtId="0" fontId="8" fillId="0" borderId="18" xfId="71" applyFont="1" applyFill="1" applyBorder="1" applyAlignment="1">
      <alignment horizontal="center" vertical="top" wrapText="1"/>
      <protection/>
    </xf>
    <xf numFmtId="0" fontId="8" fillId="0" borderId="10" xfId="71" applyFont="1" applyFill="1" applyBorder="1" applyAlignment="1">
      <alignment horizontal="right" vertical="center" wrapText="1"/>
      <protection/>
    </xf>
    <xf numFmtId="3" fontId="8" fillId="0" borderId="23" xfId="71" applyNumberFormat="1" applyFont="1" applyFill="1" applyBorder="1" applyAlignment="1">
      <alignment horizontal="right" vertical="center" wrapText="1"/>
      <protection/>
    </xf>
    <xf numFmtId="0" fontId="7" fillId="0" borderId="10" xfId="71" applyFont="1" applyFill="1" applyBorder="1" applyAlignment="1">
      <alignment horizontal="center" vertical="center" wrapText="1"/>
      <protection/>
    </xf>
    <xf numFmtId="0" fontId="7" fillId="0" borderId="10" xfId="71" applyFont="1" applyFill="1" applyBorder="1" applyAlignment="1">
      <alignment horizontal="left" vertical="center"/>
      <protection/>
    </xf>
    <xf numFmtId="1" fontId="7" fillId="0" borderId="10" xfId="71" applyNumberFormat="1" applyFont="1" applyFill="1" applyBorder="1" applyAlignment="1">
      <alignment horizontal="right" vertical="center"/>
      <protection/>
    </xf>
    <xf numFmtId="3" fontId="7" fillId="0" borderId="23" xfId="71" applyNumberFormat="1" applyFont="1" applyFill="1" applyBorder="1" applyAlignment="1">
      <alignment horizontal="right" vertical="center"/>
      <protection/>
    </xf>
    <xf numFmtId="0" fontId="7" fillId="0" borderId="10" xfId="71" applyFont="1" applyFill="1" applyBorder="1" applyAlignment="1">
      <alignment horizontal="right" vertical="center"/>
      <protection/>
    </xf>
    <xf numFmtId="0" fontId="8" fillId="0" borderId="10" xfId="71" applyFont="1" applyFill="1" applyBorder="1" applyAlignment="1">
      <alignment horizontal="left" vertical="center"/>
      <protection/>
    </xf>
    <xf numFmtId="3" fontId="8" fillId="0" borderId="23" xfId="71" applyNumberFormat="1" applyFont="1" applyFill="1" applyBorder="1" applyAlignment="1">
      <alignment horizontal="right" vertical="center"/>
      <protection/>
    </xf>
    <xf numFmtId="0" fontId="8" fillId="0" borderId="28" xfId="71" applyFont="1" applyFill="1" applyBorder="1" applyAlignment="1">
      <alignment horizontal="center" vertical="top" wrapText="1"/>
      <protection/>
    </xf>
    <xf numFmtId="0" fontId="8" fillId="0" borderId="27" xfId="71" applyFont="1" applyFill="1" applyBorder="1" applyAlignment="1">
      <alignment horizontal="left" vertical="center"/>
      <protection/>
    </xf>
    <xf numFmtId="3" fontId="8" fillId="0" borderId="29" xfId="71" applyNumberFormat="1" applyFont="1" applyFill="1" applyBorder="1" applyAlignment="1">
      <alignment horizontal="right" vertical="center"/>
      <protection/>
    </xf>
    <xf numFmtId="0" fontId="8" fillId="0" borderId="30" xfId="71" applyFont="1" applyFill="1" applyBorder="1" applyAlignment="1">
      <alignment horizontal="left" vertical="center" wrapText="1"/>
      <protection/>
    </xf>
    <xf numFmtId="0" fontId="8" fillId="0" borderId="31" xfId="71" applyFont="1" applyFill="1" applyBorder="1" applyAlignment="1">
      <alignment horizontal="right" vertical="center" wrapText="1"/>
      <protection/>
    </xf>
    <xf numFmtId="0" fontId="7" fillId="0" borderId="32" xfId="71" applyFont="1" applyFill="1" applyBorder="1" applyAlignment="1">
      <alignment horizontal="center" vertical="center" wrapText="1"/>
      <protection/>
    </xf>
    <xf numFmtId="0" fontId="7" fillId="0" borderId="11" xfId="71" applyFont="1" applyFill="1" applyBorder="1" applyAlignment="1">
      <alignment horizontal="left" vertical="center"/>
      <protection/>
    </xf>
    <xf numFmtId="3" fontId="7" fillId="0" borderId="22" xfId="71" applyNumberFormat="1" applyFont="1" applyFill="1" applyBorder="1" applyAlignment="1">
      <alignment horizontal="right" vertical="center"/>
      <protection/>
    </xf>
    <xf numFmtId="0" fontId="7" fillId="0" borderId="33" xfId="71" applyFont="1" applyFill="1" applyBorder="1" applyAlignment="1">
      <alignment horizontal="center" vertical="center" wrapText="1"/>
      <protection/>
    </xf>
    <xf numFmtId="0" fontId="7" fillId="0" borderId="30" xfId="71" applyFont="1" applyFill="1" applyBorder="1" applyAlignment="1">
      <alignment horizontal="left" vertical="center"/>
      <protection/>
    </xf>
    <xf numFmtId="3" fontId="7" fillId="0" borderId="20" xfId="71" applyNumberFormat="1" applyFont="1" applyFill="1" applyBorder="1" applyAlignment="1">
      <alignment horizontal="right" vertical="center"/>
      <protection/>
    </xf>
    <xf numFmtId="3" fontId="7" fillId="0" borderId="22" xfId="71" applyNumberFormat="1" applyFont="1" applyFill="1" applyBorder="1" applyAlignment="1">
      <alignment vertical="center"/>
      <protection/>
    </xf>
    <xf numFmtId="0" fontId="8" fillId="0" borderId="15" xfId="71" applyFont="1" applyFill="1" applyBorder="1" applyAlignment="1">
      <alignment horizontal="left" vertical="center" wrapText="1"/>
      <protection/>
    </xf>
    <xf numFmtId="0" fontId="7" fillId="0" borderId="16" xfId="71" applyFont="1" applyFill="1" applyBorder="1" applyAlignment="1">
      <alignment vertical="center"/>
      <protection/>
    </xf>
    <xf numFmtId="0" fontId="11" fillId="0" borderId="10" xfId="71" applyFont="1" applyBorder="1">
      <alignment/>
      <protection/>
    </xf>
    <xf numFmtId="0" fontId="8" fillId="0" borderId="23" xfId="71" applyFont="1" applyFill="1" applyBorder="1" applyAlignment="1">
      <alignment vertical="center"/>
      <protection/>
    </xf>
    <xf numFmtId="0" fontId="7" fillId="0" borderId="10" xfId="71" applyFont="1" applyFill="1" applyBorder="1" applyAlignment="1">
      <alignment horizontal="left" vertical="center" wrapText="1"/>
      <protection/>
    </xf>
    <xf numFmtId="0" fontId="7" fillId="0" borderId="23" xfId="71" applyFont="1" applyFill="1" applyBorder="1" applyAlignment="1">
      <alignment vertical="center"/>
      <protection/>
    </xf>
    <xf numFmtId="3" fontId="8" fillId="0" borderId="23" xfId="71" applyNumberFormat="1" applyFont="1" applyFill="1" applyBorder="1" applyAlignment="1">
      <alignment vertical="center"/>
      <protection/>
    </xf>
    <xf numFmtId="3" fontId="7" fillId="0" borderId="23" xfId="71" applyNumberFormat="1" applyFont="1" applyFill="1" applyBorder="1" applyAlignment="1">
      <alignment vertical="center"/>
      <protection/>
    </xf>
    <xf numFmtId="0" fontId="7" fillId="0" borderId="27" xfId="71" applyFont="1" applyFill="1" applyBorder="1" applyAlignment="1">
      <alignment horizontal="center" vertical="center" wrapText="1"/>
      <protection/>
    </xf>
    <xf numFmtId="0" fontId="7" fillId="0" borderId="27" xfId="71" applyFont="1" applyFill="1" applyBorder="1" applyAlignment="1">
      <alignment horizontal="left" vertical="center" wrapText="1"/>
      <protection/>
    </xf>
    <xf numFmtId="3" fontId="7" fillId="0" borderId="29" xfId="71" applyNumberFormat="1" applyFont="1" applyFill="1" applyBorder="1" applyAlignment="1">
      <alignment vertical="center"/>
      <protection/>
    </xf>
    <xf numFmtId="0" fontId="8" fillId="0" borderId="34" xfId="71" applyFont="1" applyFill="1" applyBorder="1" applyAlignment="1">
      <alignment horizontal="left" vertical="center" wrapText="1"/>
      <protection/>
    </xf>
    <xf numFmtId="3" fontId="8" fillId="0" borderId="16" xfId="71" applyNumberFormat="1" applyFont="1" applyFill="1" applyBorder="1" applyAlignment="1">
      <alignment horizontal="right" vertical="center"/>
      <protection/>
    </xf>
    <xf numFmtId="0" fontId="8" fillId="0" borderId="33" xfId="71" applyFont="1" applyFill="1" applyBorder="1" applyAlignment="1">
      <alignment horizontal="center" vertical="center" wrapText="1"/>
      <protection/>
    </xf>
    <xf numFmtId="3" fontId="8" fillId="0" borderId="20" xfId="71" applyNumberFormat="1" applyFont="1" applyFill="1" applyBorder="1" applyAlignment="1">
      <alignment horizontal="right" vertical="center"/>
      <protection/>
    </xf>
    <xf numFmtId="0" fontId="7" fillId="0" borderId="19" xfId="71" applyFont="1" applyFill="1" applyBorder="1" applyAlignment="1">
      <alignment horizontal="center" vertical="center" wrapText="1"/>
      <protection/>
    </xf>
    <xf numFmtId="0" fontId="7" fillId="0" borderId="19" xfId="71" applyFont="1" applyFill="1" applyBorder="1" applyAlignment="1">
      <alignment horizontal="left" vertical="center" wrapText="1"/>
      <protection/>
    </xf>
    <xf numFmtId="0" fontId="7" fillId="0" borderId="35" xfId="71" applyFont="1" applyFill="1" applyBorder="1" applyAlignment="1">
      <alignment horizontal="center" vertical="center" wrapText="1"/>
      <protection/>
    </xf>
    <xf numFmtId="0" fontId="7" fillId="0" borderId="35" xfId="71" applyFont="1" applyFill="1" applyBorder="1" applyAlignment="1">
      <alignment horizontal="left" vertical="center" wrapText="1"/>
      <protection/>
    </xf>
    <xf numFmtId="3" fontId="7" fillId="0" borderId="36" xfId="71" applyNumberFormat="1" applyFont="1" applyFill="1" applyBorder="1" applyAlignment="1">
      <alignment horizontal="right" vertical="center"/>
      <protection/>
    </xf>
    <xf numFmtId="0" fontId="8" fillId="40" borderId="25" xfId="71" applyFont="1" applyFill="1" applyBorder="1" applyAlignment="1">
      <alignment horizontal="center" vertical="center" wrapText="1"/>
      <protection/>
    </xf>
    <xf numFmtId="0" fontId="8" fillId="40" borderId="37" xfId="71" applyFont="1" applyFill="1" applyBorder="1" applyAlignment="1">
      <alignment horizontal="right" vertical="center"/>
      <protection/>
    </xf>
    <xf numFmtId="0" fontId="8" fillId="40" borderId="38" xfId="71" applyFont="1" applyFill="1" applyBorder="1" applyAlignment="1">
      <alignment horizontal="right" vertical="center"/>
      <protection/>
    </xf>
    <xf numFmtId="0" fontId="8" fillId="0" borderId="19" xfId="71" applyFont="1" applyFill="1" applyBorder="1" applyAlignment="1">
      <alignment horizontal="left" vertical="center"/>
      <protection/>
    </xf>
    <xf numFmtId="3" fontId="8" fillId="0" borderId="20" xfId="71" applyNumberFormat="1" applyFont="1" applyFill="1" applyBorder="1" applyAlignment="1">
      <alignment vertical="center"/>
      <protection/>
    </xf>
    <xf numFmtId="0" fontId="8" fillId="0" borderId="18" xfId="71" applyFont="1" applyFill="1" applyBorder="1" applyAlignment="1">
      <alignment horizontal="center" vertical="center" wrapText="1"/>
      <protection/>
    </xf>
    <xf numFmtId="0" fontId="8" fillId="0" borderId="39" xfId="71" applyFont="1" applyFill="1" applyBorder="1" applyAlignment="1">
      <alignment horizontal="center" vertical="center" wrapText="1"/>
      <protection/>
    </xf>
    <xf numFmtId="0" fontId="7" fillId="0" borderId="11" xfId="71" applyFont="1" applyFill="1" applyBorder="1" applyAlignment="1">
      <alignment horizontal="center" vertical="center" wrapText="1"/>
      <protection/>
    </xf>
    <xf numFmtId="0" fontId="7" fillId="0" borderId="40" xfId="71" applyFont="1" applyFill="1" applyBorder="1" applyAlignment="1">
      <alignment horizontal="left" vertical="center"/>
      <protection/>
    </xf>
    <xf numFmtId="0" fontId="8" fillId="40" borderId="41" xfId="71" applyFont="1" applyFill="1" applyBorder="1" applyAlignment="1">
      <alignment horizontal="left" vertical="center"/>
      <protection/>
    </xf>
    <xf numFmtId="3" fontId="8" fillId="40" borderId="38" xfId="71" applyNumberFormat="1" applyFont="1" applyFill="1" applyBorder="1" applyAlignment="1">
      <alignment vertical="center"/>
      <protection/>
    </xf>
    <xf numFmtId="0" fontId="8" fillId="39" borderId="37" xfId="71" applyFont="1" applyFill="1" applyBorder="1" applyAlignment="1">
      <alignment horizontal="right" vertical="center"/>
      <protection/>
    </xf>
    <xf numFmtId="0" fontId="8" fillId="39" borderId="38" xfId="71" applyFont="1" applyFill="1" applyBorder="1" applyAlignment="1">
      <alignment horizontal="right" vertical="center"/>
      <protection/>
    </xf>
    <xf numFmtId="0" fontId="7" fillId="0" borderId="14" xfId="71" applyFont="1" applyFill="1" applyBorder="1" applyAlignment="1">
      <alignment horizontal="center" vertical="center"/>
      <protection/>
    </xf>
    <xf numFmtId="0" fontId="7" fillId="0" borderId="15" xfId="71" applyFont="1" applyFill="1" applyBorder="1" applyAlignment="1">
      <alignment horizontal="right" vertical="center"/>
      <protection/>
    </xf>
    <xf numFmtId="3" fontId="7" fillId="0" borderId="15" xfId="66" applyNumberFormat="1" applyFont="1" applyFill="1" applyBorder="1" applyAlignment="1">
      <alignment horizontal="right" vertical="center"/>
      <protection/>
    </xf>
    <xf numFmtId="0" fontId="7" fillId="0" borderId="32" xfId="71" applyFont="1" applyFill="1" applyBorder="1" applyAlignment="1">
      <alignment horizontal="center" vertical="center"/>
      <protection/>
    </xf>
    <xf numFmtId="0" fontId="8" fillId="39" borderId="25" xfId="71" applyFont="1" applyFill="1" applyBorder="1" applyAlignment="1">
      <alignment horizontal="center" vertical="center"/>
      <protection/>
    </xf>
    <xf numFmtId="3" fontId="8" fillId="39" borderId="38" xfId="71" applyNumberFormat="1" applyFont="1" applyFill="1" applyBorder="1" applyAlignment="1">
      <alignment horizontal="right" vertical="center"/>
      <protection/>
    </xf>
    <xf numFmtId="0" fontId="7" fillId="0" borderId="0" xfId="67" applyFont="1" applyFill="1" applyAlignment="1">
      <alignment horizontal="center" vertical="center"/>
      <protection/>
    </xf>
    <xf numFmtId="0" fontId="7" fillId="0" borderId="0" xfId="67" applyFont="1" applyFill="1" applyAlignment="1">
      <alignment vertical="center"/>
      <protection/>
    </xf>
    <xf numFmtId="3" fontId="7" fillId="0" borderId="0" xfId="67" applyNumberFormat="1" applyFont="1" applyFill="1" applyAlignment="1">
      <alignment vertical="center"/>
      <protection/>
    </xf>
    <xf numFmtId="0" fontId="8" fillId="0" borderId="0" xfId="67" applyFont="1" applyFill="1" applyAlignment="1">
      <alignment horizontal="center" vertical="center"/>
      <protection/>
    </xf>
    <xf numFmtId="3" fontId="8" fillId="0" borderId="0" xfId="67" applyNumberFormat="1" applyFont="1" applyFill="1" applyAlignment="1">
      <alignment horizontal="center" vertical="center"/>
      <protection/>
    </xf>
    <xf numFmtId="3" fontId="8" fillId="0" borderId="0" xfId="67" applyNumberFormat="1" applyFont="1" applyFill="1" applyAlignment="1">
      <alignment horizontal="right" vertical="center"/>
      <protection/>
    </xf>
    <xf numFmtId="0" fontId="8" fillId="39" borderId="42" xfId="67" applyFont="1" applyFill="1" applyBorder="1" applyAlignment="1">
      <alignment horizontal="center" vertical="center" wrapText="1"/>
      <protection/>
    </xf>
    <xf numFmtId="3" fontId="8" fillId="39" borderId="43" xfId="67" applyNumberFormat="1" applyFont="1" applyFill="1" applyBorder="1" applyAlignment="1">
      <alignment horizontal="center" vertical="center" wrapText="1"/>
      <protection/>
    </xf>
    <xf numFmtId="3" fontId="8" fillId="39" borderId="44" xfId="67" applyNumberFormat="1" applyFont="1" applyFill="1" applyBorder="1" applyAlignment="1">
      <alignment horizontal="center" vertical="center" wrapText="1"/>
      <protection/>
    </xf>
    <xf numFmtId="3" fontId="8" fillId="0" borderId="16" xfId="67" applyNumberFormat="1" applyFont="1" applyFill="1" applyBorder="1" applyAlignment="1">
      <alignment horizontal="right" vertical="center" wrapText="1"/>
      <protection/>
    </xf>
    <xf numFmtId="0" fontId="8" fillId="0" borderId="18" xfId="67" applyFont="1" applyFill="1" applyBorder="1" applyAlignment="1">
      <alignment horizontal="center" vertical="top" wrapText="1"/>
      <protection/>
    </xf>
    <xf numFmtId="0" fontId="7" fillId="0" borderId="10" xfId="67" applyFont="1" applyFill="1" applyBorder="1" applyAlignment="1">
      <alignment horizontal="center" vertical="center" wrapText="1"/>
      <protection/>
    </xf>
    <xf numFmtId="0" fontId="7" fillId="0" borderId="10" xfId="67" applyFont="1" applyFill="1" applyBorder="1" applyAlignment="1">
      <alignment horizontal="left" vertical="center"/>
      <protection/>
    </xf>
    <xf numFmtId="0" fontId="7" fillId="0" borderId="0" xfId="67" applyFont="1" applyFill="1" applyAlignment="1">
      <alignment horizontal="right" vertical="center"/>
      <protection/>
    </xf>
    <xf numFmtId="0" fontId="8" fillId="0" borderId="0" xfId="67" applyFont="1" applyFill="1" applyAlignment="1">
      <alignment vertical="center"/>
      <protection/>
    </xf>
    <xf numFmtId="0" fontId="8" fillId="0" borderId="28" xfId="67" applyFont="1" applyFill="1" applyBorder="1" applyAlignment="1">
      <alignment horizontal="center" vertical="top" wrapText="1"/>
      <protection/>
    </xf>
    <xf numFmtId="0" fontId="7" fillId="0" borderId="18" xfId="67" applyFont="1" applyFill="1" applyBorder="1" applyAlignment="1">
      <alignment horizontal="center" vertical="center" wrapText="1"/>
      <protection/>
    </xf>
    <xf numFmtId="0" fontId="7" fillId="0" borderId="32" xfId="67" applyFont="1" applyFill="1" applyBorder="1" applyAlignment="1">
      <alignment horizontal="center" vertical="center" wrapText="1"/>
      <protection/>
    </xf>
    <xf numFmtId="0" fontId="7" fillId="0" borderId="10" xfId="67" applyFont="1" applyFill="1" applyBorder="1" applyAlignment="1">
      <alignment horizontal="left" vertical="center" wrapText="1"/>
      <protection/>
    </xf>
    <xf numFmtId="0" fontId="7" fillId="0" borderId="27" xfId="67" applyFont="1" applyFill="1" applyBorder="1" applyAlignment="1">
      <alignment horizontal="center" vertical="center" wrapText="1"/>
      <protection/>
    </xf>
    <xf numFmtId="0" fontId="7" fillId="0" borderId="27" xfId="67" applyFont="1" applyFill="1" applyBorder="1" applyAlignment="1">
      <alignment horizontal="left" vertical="center" wrapText="1"/>
      <protection/>
    </xf>
    <xf numFmtId="0" fontId="8" fillId="0" borderId="33" xfId="67" applyFont="1" applyFill="1" applyBorder="1" applyAlignment="1">
      <alignment horizontal="center" vertical="center" wrapText="1"/>
      <protection/>
    </xf>
    <xf numFmtId="0" fontId="7" fillId="0" borderId="19" xfId="67" applyFont="1" applyFill="1" applyBorder="1" applyAlignment="1">
      <alignment horizontal="center" vertical="center" wrapText="1"/>
      <protection/>
    </xf>
    <xf numFmtId="0" fontId="7" fillId="0" borderId="19" xfId="67" applyFont="1" applyFill="1" applyBorder="1" applyAlignment="1">
      <alignment horizontal="left" vertical="center" wrapText="1"/>
      <protection/>
    </xf>
    <xf numFmtId="0" fontId="7" fillId="0" borderId="35" xfId="67" applyFont="1" applyFill="1" applyBorder="1" applyAlignment="1">
      <alignment horizontal="center" vertical="center" wrapText="1"/>
      <protection/>
    </xf>
    <xf numFmtId="0" fontId="7" fillId="0" borderId="35" xfId="67" applyFont="1" applyFill="1" applyBorder="1" applyAlignment="1">
      <alignment horizontal="left" vertical="center" wrapText="1"/>
      <protection/>
    </xf>
    <xf numFmtId="0" fontId="8" fillId="40" borderId="42" xfId="67" applyFont="1" applyFill="1" applyBorder="1" applyAlignment="1">
      <alignment horizontal="center" vertical="center" wrapText="1"/>
      <protection/>
    </xf>
    <xf numFmtId="0" fontId="8" fillId="0" borderId="18" xfId="67" applyFont="1" applyFill="1" applyBorder="1" applyAlignment="1">
      <alignment horizontal="center" vertical="center" wrapText="1"/>
      <protection/>
    </xf>
    <xf numFmtId="0" fontId="7" fillId="0" borderId="23" xfId="67" applyFont="1" applyFill="1" applyBorder="1" applyAlignment="1">
      <alignment vertical="center"/>
      <protection/>
    </xf>
    <xf numFmtId="0" fontId="8" fillId="0" borderId="39" xfId="67" applyFont="1" applyFill="1" applyBorder="1" applyAlignment="1">
      <alignment horizontal="center" vertical="center" wrapText="1"/>
      <protection/>
    </xf>
    <xf numFmtId="0" fontId="7" fillId="0" borderId="11" xfId="67" applyFont="1" applyFill="1" applyBorder="1" applyAlignment="1">
      <alignment horizontal="center" vertical="center" wrapText="1"/>
      <protection/>
    </xf>
    <xf numFmtId="0" fontId="7" fillId="0" borderId="40" xfId="67" applyFont="1" applyFill="1" applyBorder="1" applyAlignment="1">
      <alignment horizontal="left" vertical="center"/>
      <protection/>
    </xf>
    <xf numFmtId="0" fontId="8" fillId="40" borderId="25" xfId="67" applyFont="1" applyFill="1" applyBorder="1" applyAlignment="1">
      <alignment horizontal="center" vertical="center" wrapText="1"/>
      <protection/>
    </xf>
    <xf numFmtId="0" fontId="7" fillId="0" borderId="21" xfId="67" applyFont="1" applyFill="1" applyBorder="1" applyAlignment="1">
      <alignment horizontal="center" vertical="center"/>
      <protection/>
    </xf>
    <xf numFmtId="0" fontId="7" fillId="0" borderId="0" xfId="67" applyFont="1" applyFill="1" applyBorder="1" applyAlignment="1">
      <alignment horizontal="center" vertical="center"/>
      <protection/>
    </xf>
    <xf numFmtId="0" fontId="7" fillId="0" borderId="14" xfId="67" applyFont="1" applyFill="1" applyBorder="1" applyAlignment="1">
      <alignment horizontal="center" vertical="center"/>
      <protection/>
    </xf>
    <xf numFmtId="0" fontId="7" fillId="0" borderId="32" xfId="67" applyFont="1" applyFill="1" applyBorder="1" applyAlignment="1">
      <alignment horizontal="center" vertical="center"/>
      <protection/>
    </xf>
    <xf numFmtId="0" fontId="8" fillId="39" borderId="25" xfId="67" applyFont="1" applyFill="1" applyBorder="1" applyAlignment="1">
      <alignment horizontal="center" vertical="center"/>
      <protection/>
    </xf>
    <xf numFmtId="0" fontId="7" fillId="0" borderId="0" xfId="68" applyFont="1" applyFill="1" applyAlignment="1">
      <alignment horizontal="center" vertical="center"/>
      <protection/>
    </xf>
    <xf numFmtId="0" fontId="7" fillId="0" borderId="0" xfId="68" applyFont="1" applyFill="1" applyAlignment="1">
      <alignment vertical="center"/>
      <protection/>
    </xf>
    <xf numFmtId="3" fontId="7" fillId="0" borderId="0" xfId="68" applyNumberFormat="1" applyFont="1" applyFill="1" applyAlignment="1">
      <alignment vertical="center"/>
      <protection/>
    </xf>
    <xf numFmtId="3" fontId="7" fillId="0" borderId="45" xfId="68" applyNumberFormat="1" applyFont="1" applyFill="1" applyBorder="1" applyAlignment="1">
      <alignment vertical="center"/>
      <protection/>
    </xf>
    <xf numFmtId="3" fontId="7" fillId="0" borderId="0" xfId="68" applyNumberFormat="1" applyFont="1" applyFill="1" applyBorder="1" applyAlignment="1">
      <alignment vertical="center"/>
      <protection/>
    </xf>
    <xf numFmtId="0" fontId="8" fillId="0" borderId="0" xfId="68" applyFont="1" applyFill="1" applyAlignment="1">
      <alignment horizontal="center" vertical="center"/>
      <protection/>
    </xf>
    <xf numFmtId="3" fontId="8" fillId="0" borderId="0" xfId="68" applyNumberFormat="1" applyFont="1" applyFill="1" applyAlignment="1">
      <alignment horizontal="center" vertical="center"/>
      <protection/>
    </xf>
    <xf numFmtId="3" fontId="8" fillId="0" borderId="0" xfId="68" applyNumberFormat="1" applyFont="1" applyFill="1" applyBorder="1" applyAlignment="1">
      <alignment horizontal="right" vertical="center"/>
      <protection/>
    </xf>
    <xf numFmtId="3" fontId="8" fillId="0" borderId="0" xfId="68" applyNumberFormat="1" applyFont="1" applyFill="1" applyAlignment="1">
      <alignment horizontal="right" vertical="center"/>
      <protection/>
    </xf>
    <xf numFmtId="0" fontId="8" fillId="0" borderId="13" xfId="68" applyFont="1" applyFill="1" applyBorder="1" applyAlignment="1">
      <alignment horizontal="right" vertical="center"/>
      <protection/>
    </xf>
    <xf numFmtId="0" fontId="8" fillId="0" borderId="18" xfId="68" applyFont="1" applyFill="1" applyBorder="1" applyAlignment="1">
      <alignment horizontal="center" vertical="top" wrapText="1"/>
      <protection/>
    </xf>
    <xf numFmtId="0" fontId="7" fillId="0" borderId="10" xfId="68" applyFont="1" applyFill="1" applyBorder="1" applyAlignment="1">
      <alignment horizontal="center" vertical="center" wrapText="1"/>
      <protection/>
    </xf>
    <xf numFmtId="0" fontId="7" fillId="0" borderId="10" xfId="68" applyFont="1" applyFill="1" applyBorder="1" applyAlignment="1">
      <alignment horizontal="left" vertical="center"/>
      <protection/>
    </xf>
    <xf numFmtId="0" fontId="8" fillId="0" borderId="0" xfId="68" applyFont="1" applyFill="1" applyAlignment="1">
      <alignment vertical="center"/>
      <protection/>
    </xf>
    <xf numFmtId="0" fontId="8" fillId="0" borderId="28" xfId="68" applyFont="1" applyFill="1" applyBorder="1" applyAlignment="1">
      <alignment horizontal="center" vertical="top" wrapText="1"/>
      <protection/>
    </xf>
    <xf numFmtId="0" fontId="7" fillId="0" borderId="18" xfId="68" applyFont="1" applyFill="1" applyBorder="1" applyAlignment="1">
      <alignment horizontal="center" vertical="center" wrapText="1"/>
      <protection/>
    </xf>
    <xf numFmtId="0" fontId="7" fillId="0" borderId="32" xfId="68" applyFont="1" applyFill="1" applyBorder="1" applyAlignment="1">
      <alignment horizontal="center" vertical="center" wrapText="1"/>
      <protection/>
    </xf>
    <xf numFmtId="0" fontId="7" fillId="0" borderId="10" xfId="68" applyFont="1" applyFill="1" applyBorder="1" applyAlignment="1">
      <alignment horizontal="left" vertical="center" wrapText="1"/>
      <protection/>
    </xf>
    <xf numFmtId="0" fontId="7" fillId="0" borderId="27" xfId="68" applyFont="1" applyFill="1" applyBorder="1" applyAlignment="1">
      <alignment horizontal="center" vertical="center" wrapText="1"/>
      <protection/>
    </xf>
    <xf numFmtId="0" fontId="7" fillId="0" borderId="27" xfId="68" applyFont="1" applyFill="1" applyBorder="1" applyAlignment="1">
      <alignment horizontal="left" vertical="center" wrapText="1"/>
      <protection/>
    </xf>
    <xf numFmtId="0" fontId="8" fillId="0" borderId="33" xfId="68" applyFont="1" applyFill="1" applyBorder="1" applyAlignment="1">
      <alignment horizontal="center" vertical="center" wrapText="1"/>
      <protection/>
    </xf>
    <xf numFmtId="0" fontId="7" fillId="0" borderId="19" xfId="68" applyFont="1" applyFill="1" applyBorder="1" applyAlignment="1">
      <alignment horizontal="center" vertical="center" wrapText="1"/>
      <protection/>
    </xf>
    <xf numFmtId="0" fontId="7" fillId="0" borderId="19" xfId="68" applyFont="1" applyFill="1" applyBorder="1" applyAlignment="1">
      <alignment horizontal="left" vertical="center" wrapText="1"/>
      <protection/>
    </xf>
    <xf numFmtId="0" fontId="7" fillId="0" borderId="35" xfId="68" applyFont="1" applyFill="1" applyBorder="1" applyAlignment="1">
      <alignment horizontal="center" vertical="center" wrapText="1"/>
      <protection/>
    </xf>
    <xf numFmtId="0" fontId="7" fillId="0" borderId="35" xfId="68" applyFont="1" applyFill="1" applyBorder="1" applyAlignment="1">
      <alignment horizontal="left" vertical="center" wrapText="1"/>
      <protection/>
    </xf>
    <xf numFmtId="0" fontId="8" fillId="40" borderId="25" xfId="68" applyFont="1" applyFill="1" applyBorder="1" applyAlignment="1">
      <alignment horizontal="center" vertical="center" wrapText="1"/>
      <protection/>
    </xf>
    <xf numFmtId="0" fontId="8" fillId="0" borderId="18" xfId="68" applyFont="1" applyFill="1" applyBorder="1" applyAlignment="1">
      <alignment horizontal="center" vertical="center" wrapText="1"/>
      <protection/>
    </xf>
    <xf numFmtId="0" fontId="7" fillId="0" borderId="23" xfId="68" applyFont="1" applyFill="1" applyBorder="1" applyAlignment="1">
      <alignment vertical="center"/>
      <protection/>
    </xf>
    <xf numFmtId="0" fontId="8" fillId="0" borderId="39" xfId="68" applyFont="1" applyFill="1" applyBorder="1" applyAlignment="1">
      <alignment horizontal="center" vertical="center" wrapText="1"/>
      <protection/>
    </xf>
    <xf numFmtId="0" fontId="7" fillId="0" borderId="11" xfId="68" applyFont="1" applyFill="1" applyBorder="1" applyAlignment="1">
      <alignment horizontal="center" vertical="center" wrapText="1"/>
      <protection/>
    </xf>
    <xf numFmtId="0" fontId="7" fillId="0" borderId="40" xfId="68" applyFont="1" applyFill="1" applyBorder="1" applyAlignment="1">
      <alignment horizontal="left" vertical="center"/>
      <protection/>
    </xf>
    <xf numFmtId="0" fontId="8" fillId="39" borderId="25" xfId="68" applyFont="1" applyFill="1" applyBorder="1" applyAlignment="1">
      <alignment horizontal="center" vertical="center" wrapText="1"/>
      <protection/>
    </xf>
    <xf numFmtId="0" fontId="7" fillId="0" borderId="21" xfId="68" applyFont="1" applyFill="1" applyBorder="1" applyAlignment="1">
      <alignment horizontal="center" vertical="center"/>
      <protection/>
    </xf>
    <xf numFmtId="0" fontId="7" fillId="0" borderId="0" xfId="68" applyFont="1" applyFill="1" applyBorder="1" applyAlignment="1">
      <alignment horizontal="center" vertical="center"/>
      <protection/>
    </xf>
    <xf numFmtId="0" fontId="7" fillId="0" borderId="46" xfId="68" applyFont="1" applyFill="1" applyBorder="1" applyAlignment="1">
      <alignment horizontal="center" vertical="center"/>
      <protection/>
    </xf>
    <xf numFmtId="0" fontId="7" fillId="0" borderId="14" xfId="68" applyFont="1" applyFill="1" applyBorder="1" applyAlignment="1">
      <alignment horizontal="center" vertical="center"/>
      <protection/>
    </xf>
    <xf numFmtId="0" fontId="7" fillId="0" borderId="32" xfId="68" applyFont="1" applyFill="1" applyBorder="1" applyAlignment="1">
      <alignment horizontal="center" vertical="center"/>
      <protection/>
    </xf>
    <xf numFmtId="0" fontId="8" fillId="39" borderId="25" xfId="68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7" fillId="39" borderId="47" xfId="0" applyFont="1" applyFill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8" fillId="0" borderId="45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right" vertical="center" wrapText="1"/>
    </xf>
    <xf numFmtId="0" fontId="8" fillId="0" borderId="46" xfId="0" applyFont="1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7" fillId="0" borderId="0" xfId="66" applyFont="1" applyFill="1" applyAlignment="1">
      <alignment horizontal="center" vertical="center"/>
      <protection/>
    </xf>
    <xf numFmtId="0" fontId="7" fillId="0" borderId="0" xfId="66" applyFont="1" applyFill="1" applyAlignment="1">
      <alignment vertical="center"/>
      <protection/>
    </xf>
    <xf numFmtId="3" fontId="7" fillId="0" borderId="0" xfId="66" applyNumberFormat="1" applyFont="1" applyFill="1" applyAlignment="1">
      <alignment vertical="center"/>
      <protection/>
    </xf>
    <xf numFmtId="0" fontId="8" fillId="0" borderId="0" xfId="66" applyFont="1" applyFill="1" applyAlignment="1">
      <alignment horizontal="left" vertical="center"/>
      <protection/>
    </xf>
    <xf numFmtId="0" fontId="7" fillId="0" borderId="0" xfId="66" applyFont="1" applyFill="1" applyAlignment="1">
      <alignment horizontal="left" vertical="center"/>
      <protection/>
    </xf>
    <xf numFmtId="0" fontId="8" fillId="0" borderId="0" xfId="66" applyFont="1" applyFill="1" applyAlignment="1">
      <alignment horizontal="center" vertical="center"/>
      <protection/>
    </xf>
    <xf numFmtId="3" fontId="8" fillId="0" borderId="0" xfId="66" applyNumberFormat="1" applyFont="1" applyFill="1" applyAlignment="1">
      <alignment horizontal="center" vertical="center"/>
      <protection/>
    </xf>
    <xf numFmtId="3" fontId="8" fillId="0" borderId="0" xfId="66" applyNumberFormat="1" applyFont="1" applyFill="1" applyBorder="1" applyAlignment="1">
      <alignment horizontal="right" vertical="center"/>
      <protection/>
    </xf>
    <xf numFmtId="3" fontId="8" fillId="0" borderId="0" xfId="66" applyNumberFormat="1" applyFont="1" applyFill="1" applyAlignment="1">
      <alignment horizontal="right" vertical="center"/>
      <protection/>
    </xf>
    <xf numFmtId="0" fontId="8" fillId="39" borderId="25" xfId="66" applyFont="1" applyFill="1" applyBorder="1" applyAlignment="1">
      <alignment horizontal="center" vertical="center" wrapText="1"/>
      <protection/>
    </xf>
    <xf numFmtId="3" fontId="8" fillId="39" borderId="23" xfId="66" applyNumberFormat="1" applyFont="1" applyFill="1" applyBorder="1" applyAlignment="1">
      <alignment vertical="center" wrapText="1"/>
      <protection/>
    </xf>
    <xf numFmtId="3" fontId="8" fillId="39" borderId="10" xfId="66" applyNumberFormat="1" applyFont="1" applyFill="1" applyBorder="1" applyAlignment="1">
      <alignment vertical="center" wrapText="1"/>
      <protection/>
    </xf>
    <xf numFmtId="3" fontId="8" fillId="39" borderId="11" xfId="66" applyNumberFormat="1" applyFont="1" applyFill="1" applyBorder="1" applyAlignment="1">
      <alignment horizontal="center" vertical="center" wrapText="1"/>
      <protection/>
    </xf>
    <xf numFmtId="0" fontId="8" fillId="39" borderId="26" xfId="66" applyFont="1" applyFill="1" applyBorder="1" applyAlignment="1">
      <alignment horizontal="center" vertical="center" wrapText="1"/>
      <protection/>
    </xf>
    <xf numFmtId="3" fontId="8" fillId="0" borderId="19" xfId="66" applyNumberFormat="1" applyFont="1" applyFill="1" applyBorder="1" applyAlignment="1">
      <alignment horizontal="right" vertical="center" wrapText="1"/>
      <protection/>
    </xf>
    <xf numFmtId="3" fontId="8" fillId="0" borderId="20" xfId="66" applyNumberFormat="1" applyFont="1" applyFill="1" applyBorder="1" applyAlignment="1">
      <alignment horizontal="right" vertical="center" wrapText="1"/>
      <protection/>
    </xf>
    <xf numFmtId="0" fontId="8" fillId="0" borderId="13" xfId="66" applyFont="1" applyFill="1" applyBorder="1" applyAlignment="1">
      <alignment horizontal="right" vertical="center"/>
      <protection/>
    </xf>
    <xf numFmtId="0" fontId="8" fillId="0" borderId="18" xfId="66" applyFont="1" applyFill="1" applyBorder="1" applyAlignment="1">
      <alignment horizontal="center" vertical="top" wrapText="1"/>
      <protection/>
    </xf>
    <xf numFmtId="0" fontId="8" fillId="0" borderId="10" xfId="66" applyFont="1" applyFill="1" applyBorder="1" applyAlignment="1">
      <alignment horizontal="right" vertical="center" wrapText="1"/>
      <protection/>
    </xf>
    <xf numFmtId="0" fontId="8" fillId="0" borderId="23" xfId="66" applyFont="1" applyFill="1" applyBorder="1" applyAlignment="1">
      <alignment horizontal="right" vertical="center" wrapText="1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left" vertical="center"/>
      <protection/>
    </xf>
    <xf numFmtId="3" fontId="7" fillId="0" borderId="10" xfId="66" applyNumberFormat="1" applyFont="1" applyFill="1" applyBorder="1" applyAlignment="1">
      <alignment horizontal="right" vertical="center"/>
      <protection/>
    </xf>
    <xf numFmtId="3" fontId="7" fillId="0" borderId="16" xfId="66" applyNumberFormat="1" applyFont="1" applyFill="1" applyBorder="1" applyAlignment="1">
      <alignment horizontal="right" vertical="center" wrapText="1"/>
      <protection/>
    </xf>
    <xf numFmtId="3" fontId="8" fillId="0" borderId="16" xfId="66" applyNumberFormat="1" applyFont="1" applyFill="1" applyBorder="1" applyAlignment="1">
      <alignment horizontal="right" vertical="center" wrapText="1"/>
      <protection/>
    </xf>
    <xf numFmtId="0" fontId="8" fillId="0" borderId="13" xfId="66" applyFont="1" applyFill="1" applyBorder="1" applyAlignment="1">
      <alignment vertical="center"/>
      <protection/>
    </xf>
    <xf numFmtId="0" fontId="8" fillId="0" borderId="32" xfId="66" applyFont="1" applyFill="1" applyBorder="1" applyAlignment="1">
      <alignment horizontal="center" vertical="top" wrapText="1"/>
      <protection/>
    </xf>
    <xf numFmtId="3" fontId="8" fillId="0" borderId="11" xfId="66" applyNumberFormat="1" applyFont="1" applyFill="1" applyBorder="1" applyAlignment="1">
      <alignment horizontal="right" vertical="center"/>
      <protection/>
    </xf>
    <xf numFmtId="3" fontId="8" fillId="0" borderId="49" xfId="66" applyNumberFormat="1" applyFont="1" applyFill="1" applyBorder="1" applyAlignment="1">
      <alignment horizontal="right" vertical="center" wrapText="1"/>
      <protection/>
    </xf>
    <xf numFmtId="0" fontId="8" fillId="0" borderId="50" xfId="66" applyFont="1" applyFill="1" applyBorder="1" applyAlignment="1">
      <alignment horizontal="right" vertical="center"/>
      <protection/>
    </xf>
    <xf numFmtId="0" fontId="8" fillId="0" borderId="0" xfId="66" applyFont="1" applyFill="1" applyAlignment="1">
      <alignment vertical="center"/>
      <protection/>
    </xf>
    <xf numFmtId="0" fontId="8" fillId="0" borderId="25" xfId="66" applyFont="1" applyFill="1" applyBorder="1" applyAlignment="1">
      <alignment horizontal="center" vertical="top" wrapText="1"/>
      <protection/>
    </xf>
    <xf numFmtId="3" fontId="8" fillId="0" borderId="37" xfId="66" applyNumberFormat="1" applyFont="1" applyFill="1" applyBorder="1" applyAlignment="1">
      <alignment vertical="center"/>
      <protection/>
    </xf>
    <xf numFmtId="3" fontId="8" fillId="0" borderId="38" xfId="66" applyNumberFormat="1" applyFont="1" applyFill="1" applyBorder="1" applyAlignment="1">
      <alignment horizontal="right" vertical="center" wrapText="1"/>
      <protection/>
    </xf>
    <xf numFmtId="0" fontId="8" fillId="0" borderId="51" xfId="66" applyFont="1" applyFill="1" applyBorder="1" applyAlignment="1">
      <alignment vertical="center"/>
      <protection/>
    </xf>
    <xf numFmtId="0" fontId="8" fillId="0" borderId="30" xfId="66" applyFont="1" applyFill="1" applyBorder="1" applyAlignment="1">
      <alignment horizontal="right" vertical="center" wrapText="1"/>
      <protection/>
    </xf>
    <xf numFmtId="0" fontId="8" fillId="0" borderId="48" xfId="66" applyFont="1" applyFill="1" applyBorder="1" applyAlignment="1">
      <alignment horizontal="right" vertical="center"/>
      <protection/>
    </xf>
    <xf numFmtId="0" fontId="7" fillId="0" borderId="18" xfId="66" applyFont="1" applyFill="1" applyBorder="1" applyAlignment="1">
      <alignment horizontal="center" vertical="center" wrapText="1"/>
      <protection/>
    </xf>
    <xf numFmtId="3" fontId="7" fillId="0" borderId="10" xfId="66" applyNumberFormat="1" applyFont="1" applyFill="1" applyBorder="1" applyAlignment="1">
      <alignment vertical="center"/>
      <protection/>
    </xf>
    <xf numFmtId="0" fontId="7" fillId="0" borderId="32" xfId="66" applyFont="1" applyFill="1" applyBorder="1" applyAlignment="1">
      <alignment horizontal="center" vertical="center" wrapText="1"/>
      <protection/>
    </xf>
    <xf numFmtId="0" fontId="7" fillId="0" borderId="11" xfId="66" applyFont="1" applyFill="1" applyBorder="1" applyAlignment="1">
      <alignment horizontal="left" vertical="center"/>
      <protection/>
    </xf>
    <xf numFmtId="3" fontId="7" fillId="0" borderId="11" xfId="66" applyNumberFormat="1" applyFont="1" applyFill="1" applyBorder="1" applyAlignment="1">
      <alignment vertical="center"/>
      <protection/>
    </xf>
    <xf numFmtId="0" fontId="8" fillId="0" borderId="15" xfId="66" applyFont="1" applyFill="1" applyBorder="1" applyAlignment="1">
      <alignment horizontal="left" vertical="center" wrapText="1"/>
      <protection/>
    </xf>
    <xf numFmtId="0" fontId="7" fillId="0" borderId="15" xfId="66" applyFont="1" applyFill="1" applyBorder="1" applyAlignment="1">
      <alignment vertical="center"/>
      <protection/>
    </xf>
    <xf numFmtId="0" fontId="11" fillId="0" borderId="10" xfId="66" applyFont="1" applyBorder="1">
      <alignment/>
      <protection/>
    </xf>
    <xf numFmtId="0" fontId="8" fillId="0" borderId="10" xfId="66" applyFont="1" applyFill="1" applyBorder="1" applyAlignment="1">
      <alignment vertical="center"/>
      <protection/>
    </xf>
    <xf numFmtId="0" fontId="7" fillId="0" borderId="10" xfId="66" applyFont="1" applyFill="1" applyBorder="1" applyAlignment="1">
      <alignment horizontal="left" vertical="center" wrapText="1"/>
      <protection/>
    </xf>
    <xf numFmtId="0" fontId="7" fillId="0" borderId="10" xfId="66" applyFont="1" applyFill="1" applyBorder="1" applyAlignment="1">
      <alignment vertical="center"/>
      <protection/>
    </xf>
    <xf numFmtId="3" fontId="8" fillId="0" borderId="10" xfId="66" applyNumberFormat="1" applyFont="1" applyFill="1" applyBorder="1" applyAlignment="1">
      <alignment vertical="center"/>
      <protection/>
    </xf>
    <xf numFmtId="0" fontId="7" fillId="0" borderId="27" xfId="66" applyFont="1" applyFill="1" applyBorder="1" applyAlignment="1">
      <alignment horizontal="center" vertical="center" wrapText="1"/>
      <protection/>
    </xf>
    <xf numFmtId="0" fontId="7" fillId="0" borderId="27" xfId="66" applyFont="1" applyFill="1" applyBorder="1" applyAlignment="1">
      <alignment horizontal="left" vertical="center" wrapText="1"/>
      <protection/>
    </xf>
    <xf numFmtId="3" fontId="7" fillId="0" borderId="27" xfId="66" applyNumberFormat="1" applyFont="1" applyFill="1" applyBorder="1" applyAlignment="1">
      <alignment vertical="center"/>
      <protection/>
    </xf>
    <xf numFmtId="0" fontId="8" fillId="0" borderId="34" xfId="66" applyFont="1" applyFill="1" applyBorder="1" applyAlignment="1">
      <alignment horizontal="left" vertical="center" wrapText="1"/>
      <protection/>
    </xf>
    <xf numFmtId="3" fontId="8" fillId="0" borderId="15" xfId="66" applyNumberFormat="1" applyFont="1" applyFill="1" applyBorder="1" applyAlignment="1">
      <alignment horizontal="right" vertical="center"/>
      <protection/>
    </xf>
    <xf numFmtId="3" fontId="8" fillId="0" borderId="15" xfId="66" applyNumberFormat="1" applyFont="1" applyFill="1" applyBorder="1" applyAlignment="1">
      <alignment vertical="center"/>
      <protection/>
    </xf>
    <xf numFmtId="0" fontId="8" fillId="0" borderId="33" xfId="66" applyFont="1" applyFill="1" applyBorder="1" applyAlignment="1">
      <alignment horizontal="center" vertical="center" wrapText="1"/>
      <protection/>
    </xf>
    <xf numFmtId="0" fontId="8" fillId="0" borderId="30" xfId="66" applyFont="1" applyFill="1" applyBorder="1" applyAlignment="1">
      <alignment horizontal="left" vertical="center" wrapText="1"/>
      <protection/>
    </xf>
    <xf numFmtId="3" fontId="8" fillId="0" borderId="19" xfId="66" applyNumberFormat="1" applyFont="1" applyFill="1" applyBorder="1" applyAlignment="1">
      <alignment horizontal="right" vertical="center"/>
      <protection/>
    </xf>
    <xf numFmtId="3" fontId="8" fillId="0" borderId="19" xfId="66" applyNumberFormat="1" applyFont="1" applyFill="1" applyBorder="1" applyAlignment="1">
      <alignment vertical="center"/>
      <protection/>
    </xf>
    <xf numFmtId="0" fontId="7" fillId="0" borderId="19" xfId="66" applyFont="1" applyFill="1" applyBorder="1" applyAlignment="1">
      <alignment horizontal="center" vertical="center" wrapText="1"/>
      <protection/>
    </xf>
    <xf numFmtId="0" fontId="7" fillId="0" borderId="19" xfId="66" applyFont="1" applyFill="1" applyBorder="1" applyAlignment="1">
      <alignment horizontal="left" vertical="center" wrapText="1"/>
      <protection/>
    </xf>
    <xf numFmtId="3" fontId="7" fillId="0" borderId="19" xfId="66" applyNumberFormat="1" applyFont="1" applyFill="1" applyBorder="1" applyAlignment="1">
      <alignment vertical="center"/>
      <protection/>
    </xf>
    <xf numFmtId="0" fontId="7" fillId="0" borderId="35" xfId="66" applyFont="1" applyFill="1" applyBorder="1" applyAlignment="1">
      <alignment horizontal="center" vertical="center" wrapText="1"/>
      <protection/>
    </xf>
    <xf numFmtId="0" fontId="7" fillId="0" borderId="35" xfId="66" applyFont="1" applyFill="1" applyBorder="1" applyAlignment="1">
      <alignment horizontal="left" vertical="center" wrapText="1"/>
      <protection/>
    </xf>
    <xf numFmtId="3" fontId="7" fillId="0" borderId="35" xfId="66" applyNumberFormat="1" applyFont="1" applyFill="1" applyBorder="1" applyAlignment="1">
      <alignment horizontal="right" vertical="center"/>
      <protection/>
    </xf>
    <xf numFmtId="3" fontId="7" fillId="0" borderId="35" xfId="66" applyNumberFormat="1" applyFont="1" applyFill="1" applyBorder="1" applyAlignment="1">
      <alignment vertical="center"/>
      <protection/>
    </xf>
    <xf numFmtId="0" fontId="8" fillId="40" borderId="25" xfId="66" applyFont="1" applyFill="1" applyBorder="1" applyAlignment="1">
      <alignment horizontal="center" vertical="center" wrapText="1"/>
      <protection/>
    </xf>
    <xf numFmtId="0" fontId="8" fillId="40" borderId="37" xfId="66" applyFont="1" applyFill="1" applyBorder="1" applyAlignment="1">
      <alignment vertical="center"/>
      <protection/>
    </xf>
    <xf numFmtId="0" fontId="8" fillId="0" borderId="19" xfId="66" applyFont="1" applyFill="1" applyBorder="1" applyAlignment="1">
      <alignment horizontal="left" vertical="center"/>
      <protection/>
    </xf>
    <xf numFmtId="0" fontId="8" fillId="0" borderId="18" xfId="66" applyFont="1" applyFill="1" applyBorder="1" applyAlignment="1">
      <alignment horizontal="center" vertical="center" wrapText="1"/>
      <protection/>
    </xf>
    <xf numFmtId="0" fontId="7" fillId="0" borderId="23" xfId="66" applyFont="1" applyFill="1" applyBorder="1" applyAlignment="1">
      <alignment vertical="center"/>
      <protection/>
    </xf>
    <xf numFmtId="0" fontId="8" fillId="0" borderId="10" xfId="66" applyFont="1" applyFill="1" applyBorder="1" applyAlignment="1">
      <alignment horizontal="left" vertical="center"/>
      <protection/>
    </xf>
    <xf numFmtId="0" fontId="8" fillId="0" borderId="39" xfId="66" applyFont="1" applyFill="1" applyBorder="1" applyAlignment="1">
      <alignment horizontal="center" vertical="center" wrapText="1"/>
      <protection/>
    </xf>
    <xf numFmtId="0" fontId="7" fillId="0" borderId="11" xfId="66" applyFont="1" applyFill="1" applyBorder="1" applyAlignment="1">
      <alignment horizontal="center" vertical="center" wrapText="1"/>
      <protection/>
    </xf>
    <xf numFmtId="0" fontId="7" fillId="0" borderId="40" xfId="66" applyFont="1" applyFill="1" applyBorder="1" applyAlignment="1">
      <alignment horizontal="left" vertical="center"/>
      <protection/>
    </xf>
    <xf numFmtId="0" fontId="7" fillId="0" borderId="12" xfId="66" applyFont="1" applyFill="1" applyBorder="1" applyAlignment="1">
      <alignment horizontal="left" vertical="center"/>
      <protection/>
    </xf>
    <xf numFmtId="3" fontId="7" fillId="0" borderId="26" xfId="66" applyNumberFormat="1" applyFont="1" applyFill="1" applyBorder="1" applyAlignment="1">
      <alignment vertical="center"/>
      <protection/>
    </xf>
    <xf numFmtId="0" fontId="8" fillId="40" borderId="41" xfId="66" applyFont="1" applyFill="1" applyBorder="1" applyAlignment="1">
      <alignment horizontal="left" vertical="center"/>
      <protection/>
    </xf>
    <xf numFmtId="3" fontId="8" fillId="40" borderId="37" xfId="66" applyNumberFormat="1" applyFont="1" applyFill="1" applyBorder="1" applyAlignment="1">
      <alignment vertical="center"/>
      <protection/>
    </xf>
    <xf numFmtId="0" fontId="8" fillId="39" borderId="37" xfId="66" applyFont="1" applyFill="1" applyBorder="1" applyAlignment="1">
      <alignment horizontal="right" vertical="center"/>
      <protection/>
    </xf>
    <xf numFmtId="0" fontId="7" fillId="0" borderId="21" xfId="66" applyFont="1" applyFill="1" applyBorder="1" applyAlignment="1">
      <alignment horizontal="center" vertical="center"/>
      <protection/>
    </xf>
    <xf numFmtId="0" fontId="7" fillId="0" borderId="0" xfId="66" applyFont="1" applyFill="1" applyBorder="1" applyAlignment="1">
      <alignment horizontal="center" vertical="center"/>
      <protection/>
    </xf>
    <xf numFmtId="0" fontId="7" fillId="0" borderId="0" xfId="66" applyFont="1" applyFill="1" applyBorder="1" applyAlignment="1">
      <alignment vertical="center"/>
      <protection/>
    </xf>
    <xf numFmtId="3" fontId="7" fillId="0" borderId="0" xfId="66" applyNumberFormat="1" applyFont="1" applyFill="1" applyBorder="1" applyAlignment="1">
      <alignment vertical="center"/>
      <protection/>
    </xf>
    <xf numFmtId="0" fontId="7" fillId="0" borderId="14" xfId="66" applyFont="1" applyFill="1" applyBorder="1" applyAlignment="1">
      <alignment horizontal="center" vertical="center"/>
      <protection/>
    </xf>
    <xf numFmtId="0" fontId="7" fillId="0" borderId="15" xfId="66" applyFont="1" applyFill="1" applyBorder="1" applyAlignment="1">
      <alignment horizontal="right" vertical="center"/>
      <protection/>
    </xf>
    <xf numFmtId="0" fontId="7" fillId="0" borderId="32" xfId="66" applyFont="1" applyFill="1" applyBorder="1" applyAlignment="1">
      <alignment horizontal="center" vertical="center"/>
      <protection/>
    </xf>
    <xf numFmtId="3" fontId="7" fillId="0" borderId="11" xfId="66" applyNumberFormat="1" applyFont="1" applyFill="1" applyBorder="1" applyAlignment="1">
      <alignment horizontal="right" vertical="center"/>
      <protection/>
    </xf>
    <xf numFmtId="0" fontId="8" fillId="39" borderId="25" xfId="66" applyFont="1" applyFill="1" applyBorder="1" applyAlignment="1">
      <alignment horizontal="center" vertical="center"/>
      <protection/>
    </xf>
    <xf numFmtId="0" fontId="8" fillId="39" borderId="25" xfId="66" applyFont="1" applyFill="1" applyBorder="1" applyAlignment="1">
      <alignment horizontal="right" vertical="center"/>
      <protection/>
    </xf>
    <xf numFmtId="0" fontId="8" fillId="39" borderId="42" xfId="66" applyFont="1" applyFill="1" applyBorder="1" applyAlignment="1">
      <alignment horizontal="right" vertical="center"/>
      <protection/>
    </xf>
    <xf numFmtId="3" fontId="8" fillId="0" borderId="13" xfId="66" applyNumberFormat="1" applyFont="1" applyFill="1" applyBorder="1" applyAlignment="1">
      <alignment horizontal="right" vertical="center" wrapText="1"/>
      <protection/>
    </xf>
    <xf numFmtId="0" fontId="2" fillId="0" borderId="0" xfId="61" applyFill="1" applyAlignment="1">
      <alignment horizontal="left" vertical="center" wrapText="1"/>
      <protection/>
    </xf>
    <xf numFmtId="0" fontId="2" fillId="0" borderId="0" xfId="61" applyFill="1" applyAlignment="1">
      <alignment vertical="center" wrapText="1"/>
      <protection/>
    </xf>
    <xf numFmtId="166" fontId="4" fillId="0" borderId="0" xfId="61" applyNumberFormat="1" applyFont="1" applyFill="1" applyAlignment="1" applyProtection="1">
      <alignment horizontal="left" vertical="center" wrapText="1"/>
      <protection/>
    </xf>
    <xf numFmtId="166" fontId="4" fillId="0" borderId="0" xfId="61" applyNumberFormat="1" applyFont="1" applyFill="1" applyAlignment="1" applyProtection="1">
      <alignment vertical="center" wrapText="1"/>
      <protection/>
    </xf>
    <xf numFmtId="166" fontId="4" fillId="0" borderId="0" xfId="61" applyNumberFormat="1" applyFont="1" applyFill="1" applyAlignment="1">
      <alignment vertical="center" wrapText="1"/>
      <protection/>
    </xf>
    <xf numFmtId="0" fontId="15" fillId="0" borderId="0" xfId="61" applyFont="1" applyFill="1" applyAlignment="1">
      <alignment vertical="center"/>
      <protection/>
    </xf>
    <xf numFmtId="0" fontId="14" fillId="0" borderId="52" xfId="61" applyFont="1" applyFill="1" applyBorder="1" applyAlignment="1" applyProtection="1">
      <alignment vertical="center"/>
      <protection/>
    </xf>
    <xf numFmtId="0" fontId="14" fillId="0" borderId="53" xfId="61" applyFont="1" applyFill="1" applyBorder="1" applyAlignment="1" applyProtection="1">
      <alignment vertical="center"/>
      <protection/>
    </xf>
    <xf numFmtId="0" fontId="14" fillId="0" borderId="0" xfId="61" applyFont="1" applyFill="1" applyAlignment="1" applyProtection="1">
      <alignment vertical="center"/>
      <protection/>
    </xf>
    <xf numFmtId="0" fontId="16" fillId="0" borderId="0" xfId="61" applyFont="1" applyFill="1" applyAlignment="1">
      <alignment vertical="center"/>
      <protection/>
    </xf>
    <xf numFmtId="0" fontId="14" fillId="0" borderId="38" xfId="61" applyFont="1" applyFill="1" applyBorder="1" applyAlignment="1" applyProtection="1">
      <alignment horizontal="center" vertical="center" wrapText="1"/>
      <protection/>
    </xf>
    <xf numFmtId="0" fontId="14" fillId="0" borderId="13" xfId="61" applyFont="1" applyFill="1" applyBorder="1" applyAlignment="1" applyProtection="1">
      <alignment horizontal="center" vertical="center" wrapText="1"/>
      <protection/>
    </xf>
    <xf numFmtId="0" fontId="17" fillId="0" borderId="25" xfId="61" applyFont="1" applyFill="1" applyBorder="1" applyAlignment="1" applyProtection="1">
      <alignment horizontal="center" vertical="center" wrapText="1"/>
      <protection/>
    </xf>
    <xf numFmtId="0" fontId="17" fillId="0" borderId="37" xfId="61" applyFont="1" applyFill="1" applyBorder="1" applyAlignment="1" applyProtection="1">
      <alignment horizontal="center" vertical="center" wrapText="1"/>
      <protection/>
    </xf>
    <xf numFmtId="0" fontId="17" fillId="0" borderId="38" xfId="61" applyFont="1" applyFill="1" applyBorder="1" applyAlignment="1" applyProtection="1">
      <alignment horizontal="center" vertical="center" wrapText="1"/>
      <protection/>
    </xf>
    <xf numFmtId="0" fontId="17" fillId="0" borderId="13" xfId="61" applyFont="1" applyFill="1" applyBorder="1" applyAlignment="1" applyProtection="1">
      <alignment horizontal="center" vertical="center" wrapText="1"/>
      <protection/>
    </xf>
    <xf numFmtId="0" fontId="15" fillId="0" borderId="0" xfId="61" applyFont="1" applyFill="1" applyAlignment="1">
      <alignment horizontal="center" vertical="center" wrapText="1"/>
      <protection/>
    </xf>
    <xf numFmtId="0" fontId="14" fillId="0" borderId="42" xfId="61" applyFont="1" applyFill="1" applyBorder="1" applyAlignment="1" applyProtection="1">
      <alignment horizontal="center" vertical="center" wrapText="1"/>
      <protection/>
    </xf>
    <xf numFmtId="0" fontId="14" fillId="0" borderId="51" xfId="61" applyFont="1" applyFill="1" applyBorder="1" applyAlignment="1" applyProtection="1">
      <alignment horizontal="center" vertical="center" wrapText="1"/>
      <protection/>
    </xf>
    <xf numFmtId="0" fontId="18" fillId="0" borderId="38" xfId="61" applyFont="1" applyFill="1" applyBorder="1" applyAlignment="1" applyProtection="1">
      <alignment horizontal="center" vertical="center" wrapText="1"/>
      <protection/>
    </xf>
    <xf numFmtId="0" fontId="17" fillId="0" borderId="54" xfId="61" applyFont="1" applyFill="1" applyBorder="1" applyAlignment="1" applyProtection="1">
      <alignment horizontal="right" vertical="center" wrapText="1"/>
      <protection/>
    </xf>
    <xf numFmtId="0" fontId="19" fillId="0" borderId="0" xfId="61" applyFont="1" applyFill="1" applyAlignment="1">
      <alignment vertical="center" wrapText="1"/>
      <protection/>
    </xf>
    <xf numFmtId="0" fontId="17" fillId="0" borderId="14" xfId="61" applyFont="1" applyFill="1" applyBorder="1" applyAlignment="1" applyProtection="1">
      <alignment horizontal="center" vertical="center" wrapText="1"/>
      <protection/>
    </xf>
    <xf numFmtId="49" fontId="20" fillId="0" borderId="15" xfId="61" applyNumberFormat="1" applyFont="1" applyFill="1" applyBorder="1" applyAlignment="1" applyProtection="1">
      <alignment horizontal="center" vertical="center" wrapText="1"/>
      <protection/>
    </xf>
    <xf numFmtId="0" fontId="20" fillId="0" borderId="16" xfId="69" applyFont="1" applyFill="1" applyBorder="1" applyAlignment="1" applyProtection="1">
      <alignment horizontal="left" vertical="center" wrapText="1" indent="1"/>
      <protection/>
    </xf>
    <xf numFmtId="166" fontId="20" fillId="0" borderId="17" xfId="61" applyNumberFormat="1" applyFont="1" applyFill="1" applyBorder="1" applyAlignment="1" applyProtection="1">
      <alignment vertical="center" wrapText="1"/>
      <protection locked="0"/>
    </xf>
    <xf numFmtId="0" fontId="17" fillId="0" borderId="18" xfId="61" applyFont="1" applyFill="1" applyBorder="1" applyAlignment="1" applyProtection="1">
      <alignment horizontal="center" vertical="center" wrapText="1"/>
      <protection/>
    </xf>
    <xf numFmtId="49" fontId="20" fillId="0" borderId="10" xfId="61" applyNumberFormat="1" applyFont="1" applyFill="1" applyBorder="1" applyAlignment="1" applyProtection="1">
      <alignment horizontal="center" vertical="center" wrapText="1"/>
      <protection/>
    </xf>
    <xf numFmtId="0" fontId="20" fillId="0" borderId="23" xfId="69" applyFont="1" applyFill="1" applyBorder="1" applyAlignment="1" applyProtection="1">
      <alignment horizontal="left" vertical="center" wrapText="1" indent="1"/>
      <protection/>
    </xf>
    <xf numFmtId="166" fontId="20" fillId="0" borderId="55" xfId="61" applyNumberFormat="1" applyFont="1" applyFill="1" applyBorder="1" applyAlignment="1" applyProtection="1">
      <alignment vertical="center" wrapText="1"/>
      <protection locked="0"/>
    </xf>
    <xf numFmtId="0" fontId="20" fillId="0" borderId="56" xfId="69" applyFont="1" applyFill="1" applyBorder="1" applyAlignment="1" applyProtection="1">
      <alignment horizontal="left" vertical="center" wrapText="1" indent="1"/>
      <protection/>
    </xf>
    <xf numFmtId="0" fontId="17" fillId="0" borderId="39" xfId="61" applyFont="1" applyFill="1" applyBorder="1" applyAlignment="1" applyProtection="1">
      <alignment horizontal="center" vertical="center" wrapText="1"/>
      <protection/>
    </xf>
    <xf numFmtId="166" fontId="20" fillId="0" borderId="45" xfId="61" applyNumberFormat="1" applyFont="1" applyFill="1" applyBorder="1" applyAlignment="1" applyProtection="1">
      <alignment vertical="center" wrapText="1"/>
      <protection locked="0"/>
    </xf>
    <xf numFmtId="166" fontId="20" fillId="0" borderId="55" xfId="61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61" applyFont="1" applyFill="1" applyAlignment="1">
      <alignment vertical="center" wrapText="1"/>
      <protection/>
    </xf>
    <xf numFmtId="0" fontId="17" fillId="0" borderId="32" xfId="61" applyFont="1" applyFill="1" applyBorder="1" applyAlignment="1" applyProtection="1">
      <alignment horizontal="center" vertical="center" wrapText="1"/>
      <protection/>
    </xf>
    <xf numFmtId="49" fontId="20" fillId="0" borderId="11" xfId="61" applyNumberFormat="1" applyFont="1" applyFill="1" applyBorder="1" applyAlignment="1" applyProtection="1">
      <alignment horizontal="center" vertical="center" wrapText="1"/>
      <protection/>
    </xf>
    <xf numFmtId="166" fontId="20" fillId="0" borderId="57" xfId="61" applyNumberFormat="1" applyFont="1" applyFill="1" applyBorder="1" applyAlignment="1" applyProtection="1">
      <alignment horizontal="right" vertical="center" wrapText="1"/>
      <protection locked="0"/>
    </xf>
    <xf numFmtId="0" fontId="18" fillId="0" borderId="37" xfId="61" applyFont="1" applyFill="1" applyBorder="1" applyAlignment="1" applyProtection="1">
      <alignment horizontal="center" vertical="center" wrapText="1"/>
      <protection/>
    </xf>
    <xf numFmtId="0" fontId="17" fillId="0" borderId="38" xfId="61" applyFont="1" applyFill="1" applyBorder="1" applyAlignment="1" applyProtection="1">
      <alignment horizontal="left" vertical="center" wrapText="1" indent="1"/>
      <protection/>
    </xf>
    <xf numFmtId="166" fontId="17" fillId="0" borderId="13" xfId="61" applyNumberFormat="1" applyFont="1" applyFill="1" applyBorder="1" applyAlignment="1" applyProtection="1">
      <alignment horizontal="right" vertical="center" wrapText="1"/>
      <protection/>
    </xf>
    <xf numFmtId="0" fontId="17" fillId="0" borderId="33" xfId="61" applyFont="1" applyFill="1" applyBorder="1" applyAlignment="1" applyProtection="1">
      <alignment horizontal="center" vertical="center" wrapText="1"/>
      <protection/>
    </xf>
    <xf numFmtId="49" fontId="20" fillId="0" borderId="19" xfId="61" applyNumberFormat="1" applyFont="1" applyFill="1" applyBorder="1" applyAlignment="1" applyProtection="1">
      <alignment horizontal="center" vertical="center" wrapText="1"/>
      <protection/>
    </xf>
    <xf numFmtId="0" fontId="20" fillId="0" borderId="20" xfId="69" applyFont="1" applyFill="1" applyBorder="1" applyAlignment="1" applyProtection="1">
      <alignment horizontal="left" vertical="center" wrapText="1" indent="1"/>
      <protection/>
    </xf>
    <xf numFmtId="166" fontId="20" fillId="0" borderId="58" xfId="61" applyNumberFormat="1" applyFont="1" applyFill="1" applyBorder="1" applyAlignment="1" applyProtection="1">
      <alignment horizontal="right" vertical="center" wrapText="1"/>
      <protection locked="0"/>
    </xf>
    <xf numFmtId="0" fontId="20" fillId="0" borderId="22" xfId="69" applyFont="1" applyFill="1" applyBorder="1" applyAlignment="1" applyProtection="1">
      <alignment horizontal="left" vertical="center" wrapText="1" indent="1"/>
      <protection/>
    </xf>
    <xf numFmtId="0" fontId="17" fillId="0" borderId="37" xfId="69" applyFont="1" applyFill="1" applyBorder="1" applyAlignment="1" applyProtection="1">
      <alignment horizontal="left" vertical="center" wrapText="1" indent="1"/>
      <protection/>
    </xf>
    <xf numFmtId="0" fontId="17" fillId="0" borderId="38" xfId="69" applyFont="1" applyFill="1" applyBorder="1" applyAlignment="1" applyProtection="1">
      <alignment horizontal="left" vertical="center" wrapText="1" indent="1"/>
      <protection/>
    </xf>
    <xf numFmtId="166" fontId="17" fillId="0" borderId="13" xfId="61" applyNumberFormat="1" applyFont="1" applyFill="1" applyBorder="1" applyAlignment="1" applyProtection="1">
      <alignment horizontal="right" vertical="center" wrapText="1"/>
      <protection locked="0"/>
    </xf>
    <xf numFmtId="0" fontId="18" fillId="0" borderId="41" xfId="61" applyFont="1" applyFill="1" applyBorder="1" applyAlignment="1" applyProtection="1">
      <alignment horizontal="center" vertical="center" wrapText="1"/>
      <protection/>
    </xf>
    <xf numFmtId="49" fontId="17" fillId="0" borderId="37" xfId="69" applyNumberFormat="1" applyFont="1" applyFill="1" applyBorder="1" applyAlignment="1" applyProtection="1">
      <alignment horizontal="left" vertical="center" wrapText="1" indent="1"/>
      <protection/>
    </xf>
    <xf numFmtId="49" fontId="20" fillId="0" borderId="19" xfId="69" applyNumberFormat="1" applyFont="1" applyFill="1" applyBorder="1" applyAlignment="1" applyProtection="1">
      <alignment horizontal="left" vertical="center" wrapText="1" indent="1"/>
      <protection/>
    </xf>
    <xf numFmtId="166" fontId="17" fillId="0" borderId="45" xfId="61" applyNumberFormat="1" applyFont="1" applyFill="1" applyBorder="1" applyAlignment="1" applyProtection="1">
      <alignment horizontal="right" vertical="center" wrapText="1"/>
      <protection locked="0"/>
    </xf>
    <xf numFmtId="49" fontId="20" fillId="0" borderId="11" xfId="69" applyNumberFormat="1" applyFont="1" applyFill="1" applyBorder="1" applyAlignment="1" applyProtection="1">
      <alignment horizontal="left" vertical="center" wrapText="1" indent="1"/>
      <protection/>
    </xf>
    <xf numFmtId="166" fontId="17" fillId="0" borderId="57" xfId="61" applyNumberFormat="1" applyFont="1" applyFill="1" applyBorder="1" applyAlignment="1" applyProtection="1">
      <alignment horizontal="right" vertical="center" wrapText="1"/>
      <protection locked="0"/>
    </xf>
    <xf numFmtId="0" fontId="9" fillId="0" borderId="25" xfId="61" applyFont="1" applyBorder="1" applyAlignment="1" applyProtection="1">
      <alignment horizontal="center" vertical="center" wrapText="1"/>
      <protection/>
    </xf>
    <xf numFmtId="0" fontId="22" fillId="0" borderId="37" xfId="61" applyFont="1" applyBorder="1" applyAlignment="1" applyProtection="1">
      <alignment horizontal="center" wrapText="1"/>
      <protection/>
    </xf>
    <xf numFmtId="0" fontId="22" fillId="0" borderId="41" xfId="61" applyFont="1" applyBorder="1" applyAlignment="1" applyProtection="1">
      <alignment horizontal="center" wrapText="1"/>
      <protection/>
    </xf>
    <xf numFmtId="0" fontId="17" fillId="0" borderId="51" xfId="69" applyFont="1" applyFill="1" applyBorder="1" applyAlignment="1" applyProtection="1">
      <alignment horizontal="left" vertical="center" wrapText="1" indent="1"/>
      <protection/>
    </xf>
    <xf numFmtId="0" fontId="23" fillId="0" borderId="41" xfId="61" applyFont="1" applyBorder="1" applyAlignment="1" applyProtection="1">
      <alignment horizontal="center" wrapText="1"/>
      <protection/>
    </xf>
    <xf numFmtId="0" fontId="24" fillId="0" borderId="51" xfId="61" applyFont="1" applyBorder="1" applyAlignment="1" applyProtection="1">
      <alignment horizontal="left" wrapText="1" indent="1"/>
      <protection/>
    </xf>
    <xf numFmtId="0" fontId="20" fillId="0" borderId="59" xfId="61" applyFont="1" applyFill="1" applyBorder="1" applyAlignment="1" applyProtection="1">
      <alignment horizontal="center" vertical="center" wrapText="1"/>
      <protection/>
    </xf>
    <xf numFmtId="0" fontId="20" fillId="0" borderId="60" xfId="61" applyFont="1" applyFill="1" applyBorder="1" applyAlignment="1" applyProtection="1">
      <alignment horizontal="center" vertical="center" wrapText="1"/>
      <protection/>
    </xf>
    <xf numFmtId="0" fontId="14" fillId="0" borderId="60" xfId="61" applyFont="1" applyFill="1" applyBorder="1" applyAlignment="1" applyProtection="1">
      <alignment horizontal="left" vertical="center" wrapText="1" indent="1"/>
      <protection/>
    </xf>
    <xf numFmtId="0" fontId="14" fillId="0" borderId="61" xfId="61" applyFont="1" applyFill="1" applyBorder="1" applyAlignment="1" applyProtection="1">
      <alignment horizontal="left" vertical="center" wrapText="1" indent="1"/>
      <protection/>
    </xf>
    <xf numFmtId="0" fontId="20" fillId="0" borderId="24" xfId="61" applyFont="1" applyFill="1" applyBorder="1" applyAlignment="1" applyProtection="1">
      <alignment horizontal="left" vertical="center" wrapText="1"/>
      <protection/>
    </xf>
    <xf numFmtId="0" fontId="20" fillId="0" borderId="62" xfId="61" applyFont="1" applyFill="1" applyBorder="1" applyAlignment="1" applyProtection="1">
      <alignment vertical="center" wrapText="1"/>
      <protection/>
    </xf>
    <xf numFmtId="0" fontId="20" fillId="0" borderId="47" xfId="61" applyFont="1" applyFill="1" applyBorder="1" applyAlignment="1" applyProtection="1">
      <alignment vertical="center" wrapText="1"/>
      <protection/>
    </xf>
    <xf numFmtId="0" fontId="25" fillId="0" borderId="0" xfId="61" applyFont="1" applyFill="1" applyAlignment="1">
      <alignment vertical="center" wrapText="1"/>
      <protection/>
    </xf>
    <xf numFmtId="0" fontId="17" fillId="0" borderId="38" xfId="69" applyFont="1" applyFill="1" applyBorder="1" applyAlignment="1" applyProtection="1">
      <alignment vertical="center" wrapText="1"/>
      <protection/>
    </xf>
    <xf numFmtId="49" fontId="20" fillId="0" borderId="10" xfId="69" applyNumberFormat="1" applyFont="1" applyFill="1" applyBorder="1" applyAlignment="1" applyProtection="1">
      <alignment horizontal="left" vertical="center" wrapText="1" indent="1"/>
      <protection/>
    </xf>
    <xf numFmtId="0" fontId="17" fillId="0" borderId="42" xfId="61" applyFont="1" applyFill="1" applyBorder="1" applyAlignment="1" applyProtection="1">
      <alignment horizontal="center" vertical="center" wrapText="1"/>
      <protection/>
    </xf>
    <xf numFmtId="0" fontId="17" fillId="0" borderId="25" xfId="69" applyFont="1" applyFill="1" applyBorder="1" applyAlignment="1" applyProtection="1">
      <alignment horizontal="left" vertical="center" wrapText="1" indent="1"/>
      <protection/>
    </xf>
    <xf numFmtId="0" fontId="20" fillId="0" borderId="37" xfId="61" applyFont="1" applyFill="1" applyBorder="1" applyAlignment="1" applyProtection="1">
      <alignment horizontal="center" vertical="center" wrapText="1"/>
      <protection/>
    </xf>
    <xf numFmtId="0" fontId="14" fillId="0" borderId="38" xfId="61" applyFont="1" applyFill="1" applyBorder="1" applyAlignment="1" applyProtection="1">
      <alignment horizontal="left" vertical="center" wrapText="1" indent="1"/>
      <protection/>
    </xf>
    <xf numFmtId="0" fontId="2" fillId="0" borderId="21" xfId="61" applyFill="1" applyBorder="1" applyAlignment="1" applyProtection="1">
      <alignment horizontal="left" vertical="center" wrapText="1"/>
      <protection/>
    </xf>
    <xf numFmtId="0" fontId="2" fillId="0" borderId="0" xfId="61" applyFill="1" applyBorder="1" applyAlignment="1" applyProtection="1">
      <alignment vertical="center" wrapText="1"/>
      <protection/>
    </xf>
    <xf numFmtId="0" fontId="2" fillId="0" borderId="45" xfId="61" applyFill="1" applyBorder="1" applyAlignment="1" applyProtection="1">
      <alignment horizontal="right" vertical="center" wrapText="1"/>
      <protection/>
    </xf>
    <xf numFmtId="0" fontId="16" fillId="0" borderId="42" xfId="61" applyFont="1" applyFill="1" applyBorder="1" applyAlignment="1" applyProtection="1">
      <alignment horizontal="left" vertical="center"/>
      <protection/>
    </xf>
    <xf numFmtId="0" fontId="2" fillId="0" borderId="42" xfId="61" applyFont="1" applyFill="1" applyBorder="1" applyAlignment="1" applyProtection="1">
      <alignment vertical="center" wrapText="1"/>
      <protection/>
    </xf>
    <xf numFmtId="0" fontId="16" fillId="0" borderId="51" xfId="61" applyFont="1" applyFill="1" applyBorder="1" applyAlignment="1" applyProtection="1">
      <alignment vertical="center" wrapText="1"/>
      <protection/>
    </xf>
    <xf numFmtId="0" fontId="17" fillId="0" borderId="13" xfId="61" applyFont="1" applyFill="1" applyBorder="1" applyAlignment="1" applyProtection="1">
      <alignment horizontal="right" vertical="center" wrapText="1"/>
      <protection/>
    </xf>
    <xf numFmtId="0" fontId="16" fillId="0" borderId="25" xfId="61" applyFont="1" applyFill="1" applyBorder="1" applyAlignment="1" applyProtection="1">
      <alignment horizontal="left" vertical="center"/>
      <protection/>
    </xf>
    <xf numFmtId="0" fontId="2" fillId="0" borderId="51" xfId="61" applyFont="1" applyFill="1" applyBorder="1" applyAlignment="1" applyProtection="1">
      <alignment vertical="center" wrapText="1"/>
      <protection/>
    </xf>
    <xf numFmtId="0" fontId="16" fillId="0" borderId="13" xfId="61" applyFont="1" applyFill="1" applyBorder="1" applyAlignment="1" applyProtection="1">
      <alignment horizontal="right" vertical="center" wrapText="1"/>
      <protection/>
    </xf>
    <xf numFmtId="0" fontId="2" fillId="0" borderId="0" xfId="62" applyFill="1" applyAlignment="1">
      <alignment horizontal="left" vertical="center" wrapText="1"/>
      <protection/>
    </xf>
    <xf numFmtId="0" fontId="2" fillId="0" borderId="0" xfId="62" applyFill="1" applyAlignment="1">
      <alignment vertical="center" wrapText="1"/>
      <protection/>
    </xf>
    <xf numFmtId="166" fontId="4" fillId="0" borderId="0" xfId="62" applyNumberFormat="1" applyFont="1" applyFill="1" applyAlignment="1" applyProtection="1">
      <alignment horizontal="left" vertical="center" wrapText="1"/>
      <protection/>
    </xf>
    <xf numFmtId="166" fontId="4" fillId="0" borderId="0" xfId="62" applyNumberFormat="1" applyFont="1" applyFill="1" applyAlignment="1" applyProtection="1">
      <alignment vertical="center" wrapText="1"/>
      <protection/>
    </xf>
    <xf numFmtId="166" fontId="4" fillId="0" borderId="0" xfId="62" applyNumberFormat="1" applyFont="1" applyFill="1" applyAlignment="1">
      <alignment vertical="center" wrapText="1"/>
      <protection/>
    </xf>
    <xf numFmtId="0" fontId="15" fillId="0" borderId="0" xfId="62" applyFont="1" applyFill="1" applyAlignment="1">
      <alignment vertical="center"/>
      <protection/>
    </xf>
    <xf numFmtId="0" fontId="14" fillId="0" borderId="52" xfId="62" applyFont="1" applyFill="1" applyBorder="1" applyAlignment="1" applyProtection="1">
      <alignment vertical="center"/>
      <protection/>
    </xf>
    <xf numFmtId="0" fontId="14" fillId="0" borderId="53" xfId="62" applyFont="1" applyFill="1" applyBorder="1" applyAlignment="1" applyProtection="1">
      <alignment vertical="center"/>
      <protection/>
    </xf>
    <xf numFmtId="0" fontId="14" fillId="0" borderId="0" xfId="62" applyFont="1" applyFill="1" applyAlignment="1" applyProtection="1">
      <alignment vertical="center"/>
      <protection/>
    </xf>
    <xf numFmtId="0" fontId="16" fillId="0" borderId="0" xfId="62" applyFont="1" applyFill="1" applyAlignment="1">
      <alignment vertical="center"/>
      <protection/>
    </xf>
    <xf numFmtId="0" fontId="14" fillId="0" borderId="38" xfId="62" applyFont="1" applyFill="1" applyBorder="1" applyAlignment="1" applyProtection="1">
      <alignment horizontal="center" vertical="center" wrapText="1"/>
      <protection/>
    </xf>
    <xf numFmtId="0" fontId="14" fillId="0" borderId="13" xfId="62" applyFont="1" applyFill="1" applyBorder="1" applyAlignment="1" applyProtection="1">
      <alignment horizontal="center" vertical="center" wrapText="1"/>
      <protection/>
    </xf>
    <xf numFmtId="0" fontId="17" fillId="0" borderId="25" xfId="62" applyFont="1" applyFill="1" applyBorder="1" applyAlignment="1" applyProtection="1">
      <alignment horizontal="center" vertical="center" wrapText="1"/>
      <protection/>
    </xf>
    <xf numFmtId="0" fontId="17" fillId="0" borderId="37" xfId="62" applyFont="1" applyFill="1" applyBorder="1" applyAlignment="1" applyProtection="1">
      <alignment horizontal="center" vertical="center" wrapText="1"/>
      <protection/>
    </xf>
    <xf numFmtId="0" fontId="17" fillId="0" borderId="38" xfId="62" applyFont="1" applyFill="1" applyBorder="1" applyAlignment="1" applyProtection="1">
      <alignment horizontal="center" vertical="center" wrapText="1"/>
      <protection/>
    </xf>
    <xf numFmtId="0" fontId="17" fillId="0" borderId="13" xfId="62" applyFont="1" applyFill="1" applyBorder="1" applyAlignment="1" applyProtection="1">
      <alignment horizontal="center" vertical="center" wrapText="1"/>
      <protection/>
    </xf>
    <xf numFmtId="0" fontId="15" fillId="0" borderId="0" xfId="62" applyFont="1" applyFill="1" applyAlignment="1">
      <alignment horizontal="center" vertical="center" wrapText="1"/>
      <protection/>
    </xf>
    <xf numFmtId="0" fontId="14" fillId="0" borderId="42" xfId="62" applyFont="1" applyFill="1" applyBorder="1" applyAlignment="1" applyProtection="1">
      <alignment horizontal="center" vertical="center" wrapText="1"/>
      <protection/>
    </xf>
    <xf numFmtId="0" fontId="14" fillId="0" borderId="51" xfId="62" applyFont="1" applyFill="1" applyBorder="1" applyAlignment="1" applyProtection="1">
      <alignment horizontal="center" vertical="center" wrapText="1"/>
      <protection/>
    </xf>
    <xf numFmtId="0" fontId="18" fillId="0" borderId="38" xfId="62" applyFont="1" applyFill="1" applyBorder="1" applyAlignment="1" applyProtection="1">
      <alignment horizontal="center" vertical="center" wrapText="1"/>
      <protection/>
    </xf>
    <xf numFmtId="0" fontId="17" fillId="0" borderId="42" xfId="62" applyFont="1" applyFill="1" applyBorder="1" applyAlignment="1" applyProtection="1">
      <alignment horizontal="center" vertical="center" wrapText="1"/>
      <protection/>
    </xf>
    <xf numFmtId="0" fontId="19" fillId="0" borderId="0" xfId="62" applyFont="1" applyFill="1" applyAlignment="1">
      <alignment vertical="center" wrapText="1"/>
      <protection/>
    </xf>
    <xf numFmtId="0" fontId="17" fillId="0" borderId="14" xfId="62" applyFont="1" applyFill="1" applyBorder="1" applyAlignment="1" applyProtection="1">
      <alignment horizontal="center" vertical="center" wrapText="1"/>
      <protection/>
    </xf>
    <xf numFmtId="49" fontId="20" fillId="0" borderId="15" xfId="62" applyNumberFormat="1" applyFont="1" applyFill="1" applyBorder="1" applyAlignment="1" applyProtection="1">
      <alignment horizontal="center" vertical="center" wrapText="1"/>
      <protection/>
    </xf>
    <xf numFmtId="166" fontId="20" fillId="0" borderId="17" xfId="62" applyNumberFormat="1" applyFont="1" applyFill="1" applyBorder="1" applyAlignment="1" applyProtection="1">
      <alignment vertical="center" wrapText="1"/>
      <protection locked="0"/>
    </xf>
    <xf numFmtId="0" fontId="17" fillId="0" borderId="18" xfId="62" applyFont="1" applyFill="1" applyBorder="1" applyAlignment="1" applyProtection="1">
      <alignment horizontal="center" vertical="center" wrapText="1"/>
      <protection/>
    </xf>
    <xf numFmtId="49" fontId="20" fillId="0" borderId="10" xfId="62" applyNumberFormat="1" applyFont="1" applyFill="1" applyBorder="1" applyAlignment="1" applyProtection="1">
      <alignment horizontal="center" vertical="center" wrapText="1"/>
      <protection/>
    </xf>
    <xf numFmtId="166" fontId="20" fillId="0" borderId="55" xfId="62" applyNumberFormat="1" applyFont="1" applyFill="1" applyBorder="1" applyAlignment="1" applyProtection="1">
      <alignment vertical="center" wrapText="1"/>
      <protection locked="0"/>
    </xf>
    <xf numFmtId="0" fontId="17" fillId="0" borderId="39" xfId="62" applyFont="1" applyFill="1" applyBorder="1" applyAlignment="1" applyProtection="1">
      <alignment horizontal="center" vertical="center" wrapText="1"/>
      <protection/>
    </xf>
    <xf numFmtId="166" fontId="20" fillId="0" borderId="45" xfId="62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Fill="1" applyAlignment="1">
      <alignment vertical="center" wrapText="1"/>
      <protection/>
    </xf>
    <xf numFmtId="0" fontId="17" fillId="0" borderId="32" xfId="62" applyFont="1" applyFill="1" applyBorder="1" applyAlignment="1" applyProtection="1">
      <alignment horizontal="center" vertical="center" wrapText="1"/>
      <protection/>
    </xf>
    <xf numFmtId="49" fontId="20" fillId="0" borderId="11" xfId="62" applyNumberFormat="1" applyFont="1" applyFill="1" applyBorder="1" applyAlignment="1" applyProtection="1">
      <alignment horizontal="center" vertical="center" wrapText="1"/>
      <protection/>
    </xf>
    <xf numFmtId="166" fontId="20" fillId="0" borderId="57" xfId="62" applyNumberFormat="1" applyFont="1" applyFill="1" applyBorder="1" applyAlignment="1" applyProtection="1">
      <alignment vertical="center" wrapText="1"/>
      <protection locked="0"/>
    </xf>
    <xf numFmtId="0" fontId="18" fillId="0" borderId="37" xfId="62" applyFont="1" applyFill="1" applyBorder="1" applyAlignment="1" applyProtection="1">
      <alignment horizontal="center" vertical="center" wrapText="1"/>
      <protection/>
    </xf>
    <xf numFmtId="0" fontId="17" fillId="0" borderId="38" xfId="62" applyFont="1" applyFill="1" applyBorder="1" applyAlignment="1" applyProtection="1">
      <alignment horizontal="left" vertical="center" wrapText="1" indent="1"/>
      <protection/>
    </xf>
    <xf numFmtId="166" fontId="17" fillId="0" borderId="13" xfId="62" applyNumberFormat="1" applyFont="1" applyFill="1" applyBorder="1" applyAlignment="1" applyProtection="1">
      <alignment horizontal="right" vertical="center" wrapText="1"/>
      <protection/>
    </xf>
    <xf numFmtId="0" fontId="17" fillId="0" borderId="33" xfId="62" applyFont="1" applyFill="1" applyBorder="1" applyAlignment="1" applyProtection="1">
      <alignment horizontal="center" vertical="center" wrapText="1"/>
      <protection/>
    </xf>
    <xf numFmtId="49" fontId="20" fillId="0" borderId="19" xfId="62" applyNumberFormat="1" applyFont="1" applyFill="1" applyBorder="1" applyAlignment="1" applyProtection="1">
      <alignment horizontal="center" vertical="center" wrapText="1"/>
      <protection/>
    </xf>
    <xf numFmtId="166" fontId="20" fillId="0" borderId="58" xfId="62" applyNumberFormat="1" applyFont="1" applyFill="1" applyBorder="1" applyAlignment="1" applyProtection="1">
      <alignment horizontal="right" vertical="center" wrapText="1"/>
      <protection locked="0"/>
    </xf>
    <xf numFmtId="166" fontId="20" fillId="0" borderId="55" xfId="62" applyNumberFormat="1" applyFont="1" applyFill="1" applyBorder="1" applyAlignment="1" applyProtection="1">
      <alignment horizontal="right" vertical="center" wrapText="1"/>
      <protection locked="0"/>
    </xf>
    <xf numFmtId="166" fontId="20" fillId="0" borderId="57" xfId="62" applyNumberFormat="1" applyFont="1" applyFill="1" applyBorder="1" applyAlignment="1" applyProtection="1">
      <alignment horizontal="right" vertical="center" wrapText="1"/>
      <protection locked="0"/>
    </xf>
    <xf numFmtId="166" fontId="17" fillId="0" borderId="13" xfId="62" applyNumberFormat="1" applyFont="1" applyFill="1" applyBorder="1" applyAlignment="1" applyProtection="1">
      <alignment horizontal="right" vertical="center" wrapText="1"/>
      <protection locked="0"/>
    </xf>
    <xf numFmtId="0" fontId="18" fillId="0" borderId="41" xfId="62" applyFont="1" applyFill="1" applyBorder="1" applyAlignment="1" applyProtection="1">
      <alignment horizontal="center" vertical="center" wrapText="1"/>
      <protection/>
    </xf>
    <xf numFmtId="166" fontId="20" fillId="0" borderId="45" xfId="62" applyNumberFormat="1" applyFont="1" applyFill="1" applyBorder="1" applyAlignment="1" applyProtection="1">
      <alignment horizontal="right" vertical="center" wrapText="1"/>
      <protection locked="0"/>
    </xf>
    <xf numFmtId="166" fontId="17" fillId="0" borderId="57" xfId="62" applyNumberFormat="1" applyFont="1" applyFill="1" applyBorder="1" applyAlignment="1" applyProtection="1">
      <alignment horizontal="right" vertical="center" wrapText="1"/>
      <protection locked="0"/>
    </xf>
    <xf numFmtId="0" fontId="9" fillId="0" borderId="25" xfId="62" applyFont="1" applyBorder="1" applyAlignment="1" applyProtection="1">
      <alignment horizontal="center" vertical="center" wrapText="1"/>
      <protection/>
    </xf>
    <xf numFmtId="0" fontId="22" fillId="0" borderId="37" xfId="62" applyFont="1" applyBorder="1" applyAlignment="1" applyProtection="1">
      <alignment horizontal="center" wrapText="1"/>
      <protection/>
    </xf>
    <xf numFmtId="0" fontId="22" fillId="0" borderId="41" xfId="62" applyFont="1" applyBorder="1" applyAlignment="1" applyProtection="1">
      <alignment horizontal="center" wrapText="1"/>
      <protection/>
    </xf>
    <xf numFmtId="0" fontId="23" fillId="0" borderId="41" xfId="62" applyFont="1" applyBorder="1" applyAlignment="1" applyProtection="1">
      <alignment horizontal="center" wrapText="1"/>
      <protection/>
    </xf>
    <xf numFmtId="0" fontId="24" fillId="0" borderId="51" xfId="62" applyFont="1" applyBorder="1" applyAlignment="1" applyProtection="1">
      <alignment horizontal="left" wrapText="1" indent="1"/>
      <protection/>
    </xf>
    <xf numFmtId="0" fontId="20" fillId="0" borderId="59" xfId="62" applyFont="1" applyFill="1" applyBorder="1" applyAlignment="1" applyProtection="1">
      <alignment horizontal="center" vertical="center" wrapText="1"/>
      <protection/>
    </xf>
    <xf numFmtId="0" fontId="20" fillId="0" borderId="60" xfId="62" applyFont="1" applyFill="1" applyBorder="1" applyAlignment="1" applyProtection="1">
      <alignment horizontal="center" vertical="center" wrapText="1"/>
      <protection/>
    </xf>
    <xf numFmtId="0" fontId="14" fillId="0" borderId="60" xfId="62" applyFont="1" applyFill="1" applyBorder="1" applyAlignment="1" applyProtection="1">
      <alignment horizontal="left" vertical="center" wrapText="1" indent="1"/>
      <protection/>
    </xf>
    <xf numFmtId="0" fontId="14" fillId="0" borderId="61" xfId="62" applyFont="1" applyFill="1" applyBorder="1" applyAlignment="1" applyProtection="1">
      <alignment horizontal="left" vertical="center" wrapText="1" indent="1"/>
      <protection/>
    </xf>
    <xf numFmtId="0" fontId="20" fillId="0" borderId="21" xfId="62" applyFont="1" applyFill="1" applyBorder="1" applyAlignment="1" applyProtection="1">
      <alignment horizontal="left" vertical="center" wrapText="1"/>
      <protection/>
    </xf>
    <xf numFmtId="0" fontId="20" fillId="0" borderId="0" xfId="62" applyFont="1" applyFill="1" applyBorder="1" applyAlignment="1" applyProtection="1">
      <alignment vertical="center" wrapText="1"/>
      <protection/>
    </xf>
    <xf numFmtId="0" fontId="20" fillId="0" borderId="46" xfId="62" applyFont="1" applyFill="1" applyBorder="1" applyAlignment="1" applyProtection="1">
      <alignment vertical="center" wrapText="1"/>
      <protection/>
    </xf>
    <xf numFmtId="0" fontId="25" fillId="0" borderId="0" xfId="62" applyFont="1" applyFill="1" applyAlignment="1">
      <alignment vertical="center" wrapText="1"/>
      <protection/>
    </xf>
    <xf numFmtId="0" fontId="20" fillId="0" borderId="37" xfId="62" applyFont="1" applyFill="1" applyBorder="1" applyAlignment="1" applyProtection="1">
      <alignment horizontal="center" vertical="center" wrapText="1"/>
      <protection/>
    </xf>
    <xf numFmtId="0" fontId="14" fillId="0" borderId="38" xfId="62" applyFont="1" applyFill="1" applyBorder="1" applyAlignment="1" applyProtection="1">
      <alignment horizontal="left" vertical="center" wrapText="1" indent="1"/>
      <protection/>
    </xf>
    <xf numFmtId="0" fontId="2" fillId="0" borderId="21" xfId="62" applyFill="1" applyBorder="1" applyAlignment="1" applyProtection="1">
      <alignment horizontal="left" vertical="center" wrapText="1"/>
      <protection/>
    </xf>
    <xf numFmtId="0" fontId="2" fillId="0" borderId="0" xfId="62" applyFill="1" applyBorder="1" applyAlignment="1" applyProtection="1">
      <alignment vertical="center" wrapText="1"/>
      <protection/>
    </xf>
    <xf numFmtId="0" fontId="2" fillId="0" borderId="45" xfId="62" applyFill="1" applyBorder="1" applyAlignment="1" applyProtection="1">
      <alignment vertical="center" wrapText="1"/>
      <protection/>
    </xf>
    <xf numFmtId="0" fontId="16" fillId="0" borderId="42" xfId="62" applyFont="1" applyFill="1" applyBorder="1" applyAlignment="1" applyProtection="1">
      <alignment horizontal="left" vertical="center"/>
      <protection/>
    </xf>
    <xf numFmtId="0" fontId="2" fillId="0" borderId="42" xfId="62" applyFont="1" applyFill="1" applyBorder="1" applyAlignment="1" applyProtection="1">
      <alignment vertical="center" wrapText="1"/>
      <protection/>
    </xf>
    <xf numFmtId="0" fontId="16" fillId="0" borderId="51" xfId="62" applyFont="1" applyFill="1" applyBorder="1" applyAlignment="1" applyProtection="1">
      <alignment vertical="center" wrapText="1"/>
      <protection/>
    </xf>
    <xf numFmtId="0" fontId="17" fillId="0" borderId="13" xfId="62" applyFont="1" applyFill="1" applyBorder="1" applyAlignment="1" applyProtection="1">
      <alignment horizontal="right" vertical="center" wrapText="1"/>
      <protection/>
    </xf>
    <xf numFmtId="0" fontId="16" fillId="0" borderId="25" xfId="62" applyFont="1" applyFill="1" applyBorder="1" applyAlignment="1" applyProtection="1">
      <alignment horizontal="left" vertical="center"/>
      <protection/>
    </xf>
    <xf numFmtId="0" fontId="2" fillId="0" borderId="51" xfId="62" applyFont="1" applyFill="1" applyBorder="1" applyAlignment="1" applyProtection="1">
      <alignment vertical="center" wrapText="1"/>
      <protection/>
    </xf>
    <xf numFmtId="0" fontId="16" fillId="0" borderId="13" xfId="62" applyFont="1" applyFill="1" applyBorder="1" applyAlignment="1" applyProtection="1">
      <alignment horizontal="center" vertical="center" wrapText="1"/>
      <protection/>
    </xf>
    <xf numFmtId="0" fontId="5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3" xfId="0" applyNumberFormat="1" applyFont="1" applyBorder="1" applyAlignment="1">
      <alignment/>
    </xf>
    <xf numFmtId="0" fontId="5" fillId="0" borderId="23" xfId="0" applyNumberFormat="1" applyFont="1" applyBorder="1" applyAlignment="1">
      <alignment/>
    </xf>
    <xf numFmtId="0" fontId="27" fillId="0" borderId="63" xfId="0" applyFont="1" applyBorder="1" applyAlignment="1">
      <alignment horizontal="right" vertical="top" wrapText="1"/>
    </xf>
    <xf numFmtId="0" fontId="7" fillId="0" borderId="47" xfId="0" applyFont="1" applyBorder="1" applyAlignment="1">
      <alignment horizontal="right" vertical="top" wrapText="1"/>
    </xf>
    <xf numFmtId="49" fontId="7" fillId="0" borderId="47" xfId="0" applyNumberFormat="1" applyFont="1" applyBorder="1" applyAlignment="1">
      <alignment horizontal="center" vertical="top" wrapText="1"/>
    </xf>
    <xf numFmtId="0" fontId="7" fillId="0" borderId="64" xfId="0" applyFont="1" applyBorder="1" applyAlignment="1">
      <alignment horizontal="center" vertical="top" wrapText="1"/>
    </xf>
    <xf numFmtId="0" fontId="7" fillId="0" borderId="47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7" fillId="0" borderId="64" xfId="0" applyFont="1" applyBorder="1" applyAlignment="1">
      <alignment vertical="top" wrapText="1"/>
    </xf>
    <xf numFmtId="0" fontId="8" fillId="0" borderId="47" xfId="0" applyFont="1" applyBorder="1" applyAlignment="1">
      <alignment horizontal="center" vertical="top" wrapText="1"/>
    </xf>
    <xf numFmtId="0" fontId="8" fillId="0" borderId="46" xfId="0" applyFont="1" applyBorder="1" applyAlignment="1">
      <alignment horizontal="center" vertical="top" wrapText="1"/>
    </xf>
    <xf numFmtId="0" fontId="12" fillId="0" borderId="62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65" xfId="0" applyBorder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2" fillId="0" borderId="0" xfId="0" applyFont="1" applyAlignment="1">
      <alignment horizontal="center" wrapText="1"/>
    </xf>
    <xf numFmtId="0" fontId="28" fillId="0" borderId="0" xfId="0" applyFont="1" applyAlignment="1">
      <alignment/>
    </xf>
    <xf numFmtId="0" fontId="10" fillId="0" borderId="63" xfId="0" applyFont="1" applyBorder="1" applyAlignment="1">
      <alignment horizontal="center" vertical="top" wrapText="1"/>
    </xf>
    <xf numFmtId="0" fontId="10" fillId="0" borderId="66" xfId="0" applyFont="1" applyBorder="1" applyAlignment="1">
      <alignment horizontal="center" vertical="top" wrapText="1"/>
    </xf>
    <xf numFmtId="0" fontId="12" fillId="0" borderId="67" xfId="0" applyFont="1" applyBorder="1" applyAlignment="1">
      <alignment horizontal="center" vertical="top" wrapText="1"/>
    </xf>
    <xf numFmtId="0" fontId="12" fillId="0" borderId="63" xfId="0" applyFont="1" applyBorder="1" applyAlignment="1">
      <alignment horizontal="center" vertical="top" wrapText="1"/>
    </xf>
    <xf numFmtId="0" fontId="12" fillId="0" borderId="66" xfId="0" applyFont="1" applyBorder="1" applyAlignment="1">
      <alignment horizontal="center" vertical="top" wrapText="1"/>
    </xf>
    <xf numFmtId="0" fontId="12" fillId="0" borderId="68" xfId="0" applyFont="1" applyBorder="1" applyAlignment="1">
      <alignment horizontal="center" vertical="top" wrapText="1"/>
    </xf>
    <xf numFmtId="0" fontId="12" fillId="0" borderId="47" xfId="0" applyFont="1" applyBorder="1" applyAlignment="1">
      <alignment horizontal="center" vertical="top" wrapText="1"/>
    </xf>
    <xf numFmtId="0" fontId="12" fillId="0" borderId="64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2" fillId="0" borderId="67" xfId="0" applyFont="1" applyBorder="1" applyAlignment="1">
      <alignment horizontal="center" vertical="top" wrapText="1"/>
    </xf>
    <xf numFmtId="0" fontId="12" fillId="0" borderId="47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64" xfId="0" applyFont="1" applyBorder="1" applyAlignment="1">
      <alignment horizontal="center" vertical="top" wrapText="1"/>
    </xf>
    <xf numFmtId="0" fontId="12" fillId="0" borderId="69" xfId="0" applyFont="1" applyBorder="1" applyAlignment="1">
      <alignment horizontal="center" vertical="top" wrapText="1"/>
    </xf>
    <xf numFmtId="0" fontId="12" fillId="0" borderId="70" xfId="0" applyFont="1" applyBorder="1" applyAlignment="1">
      <alignment horizontal="center" vertical="top" wrapText="1"/>
    </xf>
    <xf numFmtId="0" fontId="12" fillId="0" borderId="71" xfId="0" applyFont="1" applyBorder="1" applyAlignment="1">
      <alignment horizontal="center" vertical="top" wrapText="1"/>
    </xf>
    <xf numFmtId="0" fontId="12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60">
      <alignment/>
      <protection/>
    </xf>
    <xf numFmtId="0" fontId="29" fillId="0" borderId="63" xfId="60" applyFont="1" applyBorder="1" applyAlignment="1">
      <alignment vertical="top" wrapText="1"/>
      <protection/>
    </xf>
    <xf numFmtId="0" fontId="29" fillId="0" borderId="66" xfId="60" applyFont="1" applyBorder="1" applyAlignment="1">
      <alignment horizontal="center" vertical="top" wrapText="1"/>
      <protection/>
    </xf>
    <xf numFmtId="0" fontId="30" fillId="0" borderId="13" xfId="60" applyFont="1" applyBorder="1" applyAlignment="1">
      <alignment vertical="top"/>
      <protection/>
    </xf>
    <xf numFmtId="0" fontId="29" fillId="0" borderId="72" xfId="60" applyFont="1" applyBorder="1" applyAlignment="1">
      <alignment vertical="top" wrapText="1"/>
      <protection/>
    </xf>
    <xf numFmtId="0" fontId="29" fillId="0" borderId="13" xfId="60" applyFont="1" applyBorder="1" applyAlignment="1">
      <alignment vertical="top"/>
      <protection/>
    </xf>
    <xf numFmtId="0" fontId="30" fillId="0" borderId="21" xfId="60" applyFont="1" applyBorder="1" applyAlignment="1">
      <alignment vertical="top"/>
      <protection/>
    </xf>
    <xf numFmtId="0" fontId="30" fillId="0" borderId="72" xfId="60" applyFont="1" applyBorder="1" applyAlignment="1">
      <alignment vertical="top" wrapText="1"/>
      <protection/>
    </xf>
    <xf numFmtId="0" fontId="30" fillId="0" borderId="63" xfId="60" applyFont="1" applyBorder="1" applyAlignment="1">
      <alignment vertical="top" wrapText="1"/>
      <protection/>
    </xf>
    <xf numFmtId="0" fontId="30" fillId="0" borderId="73" xfId="60" applyFont="1" applyBorder="1" applyAlignment="1">
      <alignment horizontal="center" vertical="top" wrapText="1"/>
      <protection/>
    </xf>
    <xf numFmtId="0" fontId="30" fillId="0" borderId="46" xfId="60" applyFont="1" applyBorder="1" applyAlignment="1">
      <alignment vertical="top"/>
      <protection/>
    </xf>
    <xf numFmtId="0" fontId="30" fillId="0" borderId="62" xfId="60" applyFont="1" applyBorder="1" applyAlignment="1">
      <alignment vertical="top" wrapText="1"/>
      <protection/>
    </xf>
    <xf numFmtId="0" fontId="30" fillId="0" borderId="47" xfId="60" applyFont="1" applyBorder="1" applyAlignment="1">
      <alignment vertical="top" wrapText="1"/>
      <protection/>
    </xf>
    <xf numFmtId="0" fontId="30" fillId="0" borderId="48" xfId="60" applyFont="1" applyBorder="1" applyAlignment="1">
      <alignment horizontal="center" vertical="top" wrapText="1"/>
      <protection/>
    </xf>
    <xf numFmtId="0" fontId="30" fillId="0" borderId="63" xfId="60" applyFont="1" applyBorder="1" applyAlignment="1">
      <alignment horizontal="center" vertical="top" wrapText="1"/>
      <protection/>
    </xf>
    <xf numFmtId="0" fontId="29" fillId="0" borderId="13" xfId="60" applyFont="1" applyBorder="1">
      <alignment/>
      <protection/>
    </xf>
    <xf numFmtId="0" fontId="29" fillId="0" borderId="67" xfId="60" applyFont="1" applyBorder="1" applyAlignment="1">
      <alignment vertical="top" wrapText="1"/>
      <protection/>
    </xf>
    <xf numFmtId="0" fontId="29" fillId="0" borderId="67" xfId="60" applyFont="1" applyBorder="1" applyAlignment="1">
      <alignment horizontal="center" vertical="top" wrapText="1"/>
      <protection/>
    </xf>
    <xf numFmtId="0" fontId="29" fillId="0" borderId="74" xfId="60" applyFont="1" applyBorder="1" applyAlignment="1">
      <alignment horizontal="center" vertical="top" wrapText="1"/>
      <protection/>
    </xf>
    <xf numFmtId="0" fontId="0" fillId="0" borderId="13" xfId="60" applyBorder="1">
      <alignment/>
      <protection/>
    </xf>
    <xf numFmtId="0" fontId="29" fillId="0" borderId="75" xfId="60" applyFont="1" applyBorder="1" applyAlignment="1">
      <alignment vertical="top" wrapText="1"/>
      <protection/>
    </xf>
    <xf numFmtId="0" fontId="29" fillId="0" borderId="69" xfId="60" applyFont="1" applyBorder="1" applyAlignment="1">
      <alignment vertical="top" wrapText="1"/>
      <protection/>
    </xf>
    <xf numFmtId="0" fontId="31" fillId="0" borderId="0" xfId="60" applyFont="1" applyAlignment="1">
      <alignment horizontal="right"/>
      <protection/>
    </xf>
    <xf numFmtId="0" fontId="10" fillId="0" borderId="0" xfId="60" applyFont="1" applyAlignment="1">
      <alignment horizontal="center"/>
      <protection/>
    </xf>
    <xf numFmtId="0" fontId="12" fillId="0" borderId="0" xfId="60" applyFont="1">
      <alignment/>
      <protection/>
    </xf>
    <xf numFmtId="0" fontId="32" fillId="0" borderId="63" xfId="60" applyFont="1" applyBorder="1" applyAlignment="1">
      <alignment vertical="top" wrapText="1"/>
      <protection/>
    </xf>
    <xf numFmtId="0" fontId="32" fillId="0" borderId="66" xfId="60" applyFont="1" applyBorder="1" applyAlignment="1">
      <alignment horizontal="center" vertical="top" wrapText="1"/>
      <protection/>
    </xf>
    <xf numFmtId="0" fontId="33" fillId="0" borderId="76" xfId="60" applyFont="1" applyBorder="1">
      <alignment/>
      <protection/>
    </xf>
    <xf numFmtId="0" fontId="32" fillId="0" borderId="72" xfId="60" applyFont="1" applyBorder="1" applyAlignment="1">
      <alignment vertical="top" wrapText="1"/>
      <protection/>
    </xf>
    <xf numFmtId="0" fontId="33" fillId="0" borderId="77" xfId="60" applyFont="1" applyBorder="1">
      <alignment/>
      <protection/>
    </xf>
    <xf numFmtId="0" fontId="33" fillId="0" borderId="13" xfId="60" applyFont="1" applyBorder="1">
      <alignment/>
      <protection/>
    </xf>
    <xf numFmtId="0" fontId="33" fillId="0" borderId="72" xfId="60" applyFont="1" applyBorder="1" applyAlignment="1">
      <alignment vertical="top" wrapText="1"/>
      <protection/>
    </xf>
    <xf numFmtId="0" fontId="33" fillId="0" borderId="63" xfId="60" applyFont="1" applyBorder="1" applyAlignment="1">
      <alignment vertical="top" wrapText="1"/>
      <protection/>
    </xf>
    <xf numFmtId="0" fontId="33" fillId="0" borderId="73" xfId="60" applyFont="1" applyBorder="1" applyAlignment="1">
      <alignment horizontal="center" vertical="top" wrapText="1"/>
      <protection/>
    </xf>
    <xf numFmtId="0" fontId="33" fillId="0" borderId="62" xfId="60" applyFont="1" applyBorder="1" applyAlignment="1">
      <alignment vertical="top" wrapText="1"/>
      <protection/>
    </xf>
    <xf numFmtId="0" fontId="33" fillId="0" borderId="47" xfId="60" applyFont="1" applyBorder="1" applyAlignment="1">
      <alignment vertical="top" wrapText="1"/>
      <protection/>
    </xf>
    <xf numFmtId="0" fontId="33" fillId="0" borderId="48" xfId="60" applyFont="1" applyBorder="1" applyAlignment="1">
      <alignment horizontal="center" vertical="top" wrapText="1"/>
      <protection/>
    </xf>
    <xf numFmtId="0" fontId="33" fillId="0" borderId="48" xfId="60" applyFont="1" applyBorder="1">
      <alignment/>
      <protection/>
    </xf>
    <xf numFmtId="0" fontId="33" fillId="0" borderId="50" xfId="60" applyFont="1" applyBorder="1" applyAlignment="1">
      <alignment vertical="top"/>
      <protection/>
    </xf>
    <xf numFmtId="0" fontId="33" fillId="0" borderId="13" xfId="60" applyFont="1" applyBorder="1" applyAlignment="1">
      <alignment vertical="top"/>
      <protection/>
    </xf>
    <xf numFmtId="0" fontId="32" fillId="0" borderId="48" xfId="60" applyFont="1" applyBorder="1">
      <alignment/>
      <protection/>
    </xf>
    <xf numFmtId="0" fontId="32" fillId="0" borderId="67" xfId="60" applyFont="1" applyBorder="1" applyAlignment="1">
      <alignment vertical="top" wrapText="1"/>
      <protection/>
    </xf>
    <xf numFmtId="0" fontId="32" fillId="0" borderId="67" xfId="60" applyFont="1" applyBorder="1" applyAlignment="1">
      <alignment horizontal="center" vertical="top" wrapText="1"/>
      <protection/>
    </xf>
    <xf numFmtId="0" fontId="32" fillId="0" borderId="74" xfId="60" applyFont="1" applyBorder="1" applyAlignment="1">
      <alignment horizontal="center" vertical="top" wrapText="1"/>
      <protection/>
    </xf>
    <xf numFmtId="0" fontId="0" fillId="0" borderId="47" xfId="60" applyBorder="1">
      <alignment/>
      <protection/>
    </xf>
    <xf numFmtId="0" fontId="0" fillId="0" borderId="48" xfId="60" applyBorder="1">
      <alignment/>
      <protection/>
    </xf>
    <xf numFmtId="0" fontId="10" fillId="0" borderId="75" xfId="60" applyFont="1" applyBorder="1" applyAlignment="1">
      <alignment vertical="top" wrapText="1"/>
      <protection/>
    </xf>
    <xf numFmtId="0" fontId="10" fillId="0" borderId="69" xfId="60" applyFont="1" applyBorder="1" applyAlignment="1">
      <alignment vertical="top" wrapText="1"/>
      <protection/>
    </xf>
    <xf numFmtId="0" fontId="32" fillId="0" borderId="69" xfId="60" applyFont="1" applyBorder="1" applyAlignment="1">
      <alignment vertical="top" wrapText="1"/>
      <protection/>
    </xf>
    <xf numFmtId="0" fontId="7" fillId="0" borderId="0" xfId="60" applyFont="1">
      <alignment/>
      <protection/>
    </xf>
    <xf numFmtId="0" fontId="8" fillId="0" borderId="66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6" fillId="0" borderId="46" xfId="60" applyFont="1" applyBorder="1">
      <alignment/>
      <protection/>
    </xf>
    <xf numFmtId="0" fontId="36" fillId="0" borderId="0" xfId="60" applyFont="1">
      <alignment/>
      <protection/>
    </xf>
    <xf numFmtId="0" fontId="36" fillId="0" borderId="21" xfId="60" applyFont="1" applyBorder="1">
      <alignment/>
      <protection/>
    </xf>
    <xf numFmtId="0" fontId="35" fillId="0" borderId="0" xfId="60" applyFont="1">
      <alignment/>
      <protection/>
    </xf>
    <xf numFmtId="0" fontId="35" fillId="0" borderId="21" xfId="60" applyFont="1" applyBorder="1">
      <alignment/>
      <protection/>
    </xf>
    <xf numFmtId="0" fontId="35" fillId="0" borderId="46" xfId="60" applyFont="1" applyBorder="1">
      <alignment/>
      <protection/>
    </xf>
    <xf numFmtId="0" fontId="36" fillId="0" borderId="61" xfId="60" applyFont="1" applyBorder="1">
      <alignment/>
      <protection/>
    </xf>
    <xf numFmtId="0" fontId="36" fillId="0" borderId="60" xfId="60" applyFont="1" applyBorder="1">
      <alignment/>
      <protection/>
    </xf>
    <xf numFmtId="0" fontId="36" fillId="0" borderId="59" xfId="60" applyFont="1" applyBorder="1">
      <alignment/>
      <protection/>
    </xf>
    <xf numFmtId="0" fontId="35" fillId="0" borderId="60" xfId="60" applyFont="1" applyBorder="1">
      <alignment/>
      <protection/>
    </xf>
    <xf numFmtId="0" fontId="35" fillId="0" borderId="59" xfId="60" applyFont="1" applyBorder="1">
      <alignment/>
      <protection/>
    </xf>
    <xf numFmtId="0" fontId="7" fillId="0" borderId="0" xfId="64" applyFont="1" applyAlignment="1">
      <alignment vertical="center"/>
      <protection/>
    </xf>
    <xf numFmtId="168" fontId="7" fillId="0" borderId="0" xfId="64" applyNumberFormat="1" applyFont="1" applyAlignment="1">
      <alignment vertical="center"/>
      <protection/>
    </xf>
    <xf numFmtId="49" fontId="7" fillId="0" borderId="0" xfId="64" applyNumberFormat="1" applyFont="1" applyAlignment="1">
      <alignment horizontal="center" vertical="center"/>
      <protection/>
    </xf>
    <xf numFmtId="168" fontId="8" fillId="0" borderId="0" xfId="64" applyNumberFormat="1" applyFont="1" applyAlignment="1">
      <alignment vertical="center"/>
      <protection/>
    </xf>
    <xf numFmtId="0" fontId="8" fillId="0" borderId="0" xfId="64" applyFont="1" applyAlignment="1">
      <alignment vertical="center"/>
      <protection/>
    </xf>
    <xf numFmtId="49" fontId="7" fillId="0" borderId="0" xfId="64" applyNumberFormat="1" applyFont="1" applyAlignment="1">
      <alignment vertical="center"/>
      <protection/>
    </xf>
    <xf numFmtId="168" fontId="8" fillId="39" borderId="27" xfId="64" applyNumberFormat="1" applyFont="1" applyFill="1" applyBorder="1" applyAlignment="1">
      <alignment horizontal="right" vertical="center" wrapText="1"/>
      <protection/>
    </xf>
    <xf numFmtId="168" fontId="8" fillId="39" borderId="19" xfId="64" applyNumberFormat="1" applyFont="1" applyFill="1" applyBorder="1" applyAlignment="1">
      <alignment horizontal="center" vertical="center" wrapText="1"/>
      <protection/>
    </xf>
    <xf numFmtId="168" fontId="8" fillId="39" borderId="80" xfId="64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right" vertical="center"/>
    </xf>
    <xf numFmtId="0" fontId="10" fillId="0" borderId="47" xfId="0" applyFont="1" applyBorder="1" applyAlignment="1">
      <alignment vertical="center" wrapText="1"/>
    </xf>
    <xf numFmtId="0" fontId="10" fillId="0" borderId="48" xfId="0" applyFont="1" applyBorder="1" applyAlignment="1">
      <alignment vertical="center" wrapText="1"/>
    </xf>
    <xf numFmtId="0" fontId="10" fillId="0" borderId="46" xfId="0" applyFont="1" applyBorder="1" applyAlignment="1">
      <alignment vertical="center" wrapText="1"/>
    </xf>
    <xf numFmtId="0" fontId="10" fillId="0" borderId="45" xfId="0" applyFont="1" applyBorder="1" applyAlignment="1">
      <alignment vertical="center" wrapText="1"/>
    </xf>
    <xf numFmtId="0" fontId="12" fillId="0" borderId="47" xfId="0" applyFont="1" applyBorder="1" applyAlignment="1">
      <alignment vertical="center" wrapText="1"/>
    </xf>
    <xf numFmtId="0" fontId="12" fillId="0" borderId="48" xfId="0" applyFont="1" applyBorder="1" applyAlignment="1">
      <alignment vertical="center" wrapText="1"/>
    </xf>
    <xf numFmtId="0" fontId="0" fillId="0" borderId="62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12" fillId="0" borderId="62" xfId="0" applyFont="1" applyBorder="1" applyAlignment="1">
      <alignment vertical="center" wrapText="1"/>
    </xf>
    <xf numFmtId="0" fontId="10" fillId="0" borderId="6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5" fillId="0" borderId="22" xfId="0" applyFont="1" applyBorder="1" applyAlignment="1">
      <alignment horizontal="left"/>
    </xf>
    <xf numFmtId="0" fontId="5" fillId="0" borderId="81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5" fillId="0" borderId="85" xfId="0" applyFont="1" applyBorder="1" applyAlignment="1">
      <alignment horizontal="center"/>
    </xf>
    <xf numFmtId="0" fontId="5" fillId="0" borderId="83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8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8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5" fillId="0" borderId="87" xfId="0" applyFont="1" applyBorder="1" applyAlignment="1">
      <alignment horizontal="center"/>
    </xf>
    <xf numFmtId="0" fontId="5" fillId="0" borderId="88" xfId="0" applyFont="1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5" fillId="0" borderId="23" xfId="0" applyFont="1" applyBorder="1" applyAlignment="1">
      <alignment horizontal="left" wrapText="1"/>
    </xf>
    <xf numFmtId="0" fontId="5" fillId="0" borderId="82" xfId="0" applyFont="1" applyBorder="1" applyAlignment="1">
      <alignment horizontal="left" wrapText="1"/>
    </xf>
    <xf numFmtId="0" fontId="5" fillId="0" borderId="85" xfId="0" applyFont="1" applyBorder="1" applyAlignment="1">
      <alignment horizontal="left" wrapText="1"/>
    </xf>
    <xf numFmtId="0" fontId="5" fillId="0" borderId="23" xfId="0" applyFont="1" applyBorder="1" applyAlignment="1">
      <alignment horizontal="left"/>
    </xf>
    <xf numFmtId="0" fontId="5" fillId="0" borderId="82" xfId="0" applyFont="1" applyBorder="1" applyAlignment="1">
      <alignment horizontal="left"/>
    </xf>
    <xf numFmtId="0" fontId="5" fillId="0" borderId="85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6" fillId="0" borderId="23" xfId="0" applyFont="1" applyBorder="1" applyAlignment="1">
      <alignment horizontal="left"/>
    </xf>
    <xf numFmtId="0" fontId="6" fillId="0" borderId="82" xfId="0" applyFont="1" applyBorder="1" applyAlignment="1">
      <alignment horizontal="left"/>
    </xf>
    <xf numFmtId="0" fontId="6" fillId="0" borderId="85" xfId="0" applyFont="1" applyBorder="1" applyAlignment="1">
      <alignment horizontal="left"/>
    </xf>
    <xf numFmtId="0" fontId="5" fillId="0" borderId="91" xfId="0" applyFont="1" applyBorder="1" applyAlignment="1">
      <alignment horizontal="center"/>
    </xf>
    <xf numFmtId="0" fontId="5" fillId="0" borderId="92" xfId="0" applyFont="1" applyBorder="1" applyAlignment="1">
      <alignment horizontal="center"/>
    </xf>
    <xf numFmtId="0" fontId="5" fillId="0" borderId="93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3" fontId="8" fillId="39" borderId="47" xfId="65" applyNumberFormat="1" applyFont="1" applyFill="1" applyBorder="1" applyAlignment="1">
      <alignment horizontal="center" vertical="center" wrapText="1"/>
      <protection/>
    </xf>
    <xf numFmtId="3" fontId="8" fillId="39" borderId="13" xfId="65" applyNumberFormat="1" applyFont="1" applyFill="1" applyBorder="1" applyAlignment="1">
      <alignment horizontal="center" vertical="center" wrapText="1"/>
      <protection/>
    </xf>
    <xf numFmtId="0" fontId="8" fillId="0" borderId="0" xfId="65" applyFont="1" applyFill="1" applyBorder="1" applyAlignment="1">
      <alignment horizontal="center" vertical="center" wrapText="1"/>
      <protection/>
    </xf>
    <xf numFmtId="0" fontId="8" fillId="0" borderId="0" xfId="65" applyFont="1" applyFill="1" applyBorder="1" applyAlignment="1">
      <alignment horizontal="center" vertical="center"/>
      <protection/>
    </xf>
    <xf numFmtId="3" fontId="8" fillId="39" borderId="13" xfId="65" applyNumberFormat="1" applyFont="1" applyFill="1" applyBorder="1" applyAlignment="1">
      <alignment horizontal="center" vertical="center"/>
      <protection/>
    </xf>
    <xf numFmtId="3" fontId="8" fillId="39" borderId="54" xfId="65" applyNumberFormat="1" applyFont="1" applyFill="1" applyBorder="1" applyAlignment="1">
      <alignment horizontal="center" vertical="center"/>
      <protection/>
    </xf>
    <xf numFmtId="3" fontId="8" fillId="39" borderId="62" xfId="65" applyNumberFormat="1" applyFont="1" applyFill="1" applyBorder="1" applyAlignment="1">
      <alignment horizontal="center" vertical="center" wrapText="1"/>
      <protection/>
    </xf>
    <xf numFmtId="3" fontId="8" fillId="40" borderId="95" xfId="63" applyNumberFormat="1" applyFont="1" applyFill="1" applyBorder="1" applyAlignment="1">
      <alignment horizontal="center" vertical="center"/>
      <protection/>
    </xf>
    <xf numFmtId="0" fontId="8" fillId="40" borderId="18" xfId="63" applyFont="1" applyFill="1" applyBorder="1" applyAlignment="1">
      <alignment horizontal="left" vertical="center"/>
      <protection/>
    </xf>
    <xf numFmtId="0" fontId="8" fillId="39" borderId="28" xfId="63" applyFont="1" applyFill="1" applyBorder="1" applyAlignment="1">
      <alignment horizontal="left" vertical="center"/>
      <protection/>
    </xf>
    <xf numFmtId="3" fontId="8" fillId="39" borderId="96" xfId="63" applyNumberFormat="1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horizontal="right" vertical="center"/>
      <protection/>
    </xf>
    <xf numFmtId="0" fontId="8" fillId="0" borderId="0" xfId="63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horizontal="right" vertical="center"/>
      <protection/>
    </xf>
    <xf numFmtId="0" fontId="8" fillId="40" borderId="97" xfId="63" applyFont="1" applyFill="1" applyBorder="1" applyAlignment="1">
      <alignment horizontal="left" vertical="center"/>
      <protection/>
    </xf>
    <xf numFmtId="3" fontId="8" fillId="40" borderId="98" xfId="63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99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50" xfId="0" applyFont="1" applyBorder="1" applyAlignment="1">
      <alignment horizontal="center" vertical="top" wrapText="1"/>
    </xf>
    <xf numFmtId="0" fontId="8" fillId="0" borderId="48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27" fillId="0" borderId="71" xfId="0" applyFont="1" applyBorder="1" applyAlignment="1">
      <alignment horizontal="center" vertical="top" wrapText="1"/>
    </xf>
    <xf numFmtId="0" fontId="8" fillId="39" borderId="37" xfId="71" applyFont="1" applyFill="1" applyBorder="1" applyAlignment="1">
      <alignment horizontal="left" vertical="center"/>
      <protection/>
    </xf>
    <xf numFmtId="0" fontId="7" fillId="0" borderId="15" xfId="71" applyFont="1" applyFill="1" applyBorder="1" applyAlignment="1">
      <alignment horizontal="left" vertical="center"/>
      <protection/>
    </xf>
    <xf numFmtId="0" fontId="7" fillId="0" borderId="11" xfId="71" applyFont="1" applyFill="1" applyBorder="1" applyAlignment="1">
      <alignment horizontal="left" vertical="center"/>
      <protection/>
    </xf>
    <xf numFmtId="0" fontId="8" fillId="40" borderId="37" xfId="71" applyFont="1" applyFill="1" applyBorder="1" applyAlignment="1">
      <alignment horizontal="left" vertical="center"/>
      <protection/>
    </xf>
    <xf numFmtId="0" fontId="8" fillId="0" borderId="19" xfId="71" applyFont="1" applyFill="1" applyBorder="1" applyAlignment="1">
      <alignment horizontal="left" vertical="center"/>
      <protection/>
    </xf>
    <xf numFmtId="0" fontId="8" fillId="0" borderId="18" xfId="71" applyFont="1" applyFill="1" applyBorder="1" applyAlignment="1">
      <alignment horizontal="center" vertical="center" wrapText="1"/>
      <protection/>
    </xf>
    <xf numFmtId="0" fontId="8" fillId="0" borderId="10" xfId="71" applyFont="1" applyFill="1" applyBorder="1" applyAlignment="1">
      <alignment horizontal="left" vertical="center"/>
      <protection/>
    </xf>
    <xf numFmtId="0" fontId="8" fillId="0" borderId="28" xfId="71" applyFont="1" applyFill="1" applyBorder="1" applyAlignment="1">
      <alignment horizontal="center" vertical="top" wrapText="1"/>
      <protection/>
    </xf>
    <xf numFmtId="0" fontId="8" fillId="0" borderId="10" xfId="71" applyFont="1" applyFill="1" applyBorder="1" applyAlignment="1">
      <alignment horizontal="left" vertical="center" wrapText="1"/>
      <protection/>
    </xf>
    <xf numFmtId="0" fontId="8" fillId="0" borderId="14" xfId="71" applyFont="1" applyFill="1" applyBorder="1" applyAlignment="1">
      <alignment horizontal="left" vertical="center" wrapText="1"/>
      <protection/>
    </xf>
    <xf numFmtId="0" fontId="7" fillId="0" borderId="10" xfId="71" applyFont="1" applyFill="1" applyBorder="1" applyAlignment="1">
      <alignment horizontal="left" vertical="center"/>
      <protection/>
    </xf>
    <xf numFmtId="0" fontId="7" fillId="0" borderId="19" xfId="71" applyFont="1" applyFill="1" applyBorder="1" applyAlignment="1">
      <alignment horizontal="left" vertical="center"/>
      <protection/>
    </xf>
    <xf numFmtId="0" fontId="8" fillId="0" borderId="18" xfId="71" applyFont="1" applyFill="1" applyBorder="1" applyAlignment="1">
      <alignment horizontal="center" vertical="top" wrapText="1"/>
      <protection/>
    </xf>
    <xf numFmtId="0" fontId="8" fillId="0" borderId="27" xfId="71" applyFont="1" applyFill="1" applyBorder="1" applyAlignment="1">
      <alignment horizontal="left" vertical="center"/>
      <protection/>
    </xf>
    <xf numFmtId="0" fontId="8" fillId="0" borderId="0" xfId="67" applyFont="1" applyFill="1" applyBorder="1" applyAlignment="1">
      <alignment horizontal="center" vertical="center" wrapText="1"/>
      <protection/>
    </xf>
    <xf numFmtId="0" fontId="8" fillId="0" borderId="0" xfId="71" applyFont="1" applyFill="1" applyBorder="1" applyAlignment="1">
      <alignment horizontal="center" vertical="center"/>
      <protection/>
    </xf>
    <xf numFmtId="0" fontId="10" fillId="0" borderId="0" xfId="71" applyFont="1" applyFill="1" applyBorder="1" applyAlignment="1">
      <alignment horizontal="center" vertical="center" wrapText="1"/>
      <protection/>
    </xf>
    <xf numFmtId="0" fontId="8" fillId="39" borderId="25" xfId="71" applyFont="1" applyFill="1" applyBorder="1" applyAlignment="1">
      <alignment horizontal="center" vertical="center" wrapText="1"/>
      <protection/>
    </xf>
    <xf numFmtId="3" fontId="8" fillId="39" borderId="98" xfId="71" applyNumberFormat="1" applyFont="1" applyFill="1" applyBorder="1" applyAlignment="1">
      <alignment horizontal="center" vertical="center"/>
      <protection/>
    </xf>
    <xf numFmtId="3" fontId="8" fillId="39" borderId="96" xfId="71" applyNumberFormat="1" applyFont="1" applyFill="1" applyBorder="1" applyAlignment="1">
      <alignment horizontal="center" vertical="center" wrapText="1"/>
      <protection/>
    </xf>
    <xf numFmtId="0" fontId="8" fillId="39" borderId="38" xfId="67" applyFont="1" applyFill="1" applyBorder="1" applyAlignment="1">
      <alignment horizontal="left" vertical="center"/>
      <protection/>
    </xf>
    <xf numFmtId="3" fontId="8" fillId="39" borderId="42" xfId="67" applyNumberFormat="1" applyFont="1" applyFill="1" applyBorder="1" applyAlignment="1">
      <alignment horizontal="right" vertical="center"/>
      <protection/>
    </xf>
    <xf numFmtId="0" fontId="7" fillId="0" borderId="0" xfId="67" applyFont="1" applyFill="1" applyBorder="1" applyAlignment="1">
      <alignment horizontal="center" vertical="center"/>
      <protection/>
    </xf>
    <xf numFmtId="0" fontId="7" fillId="0" borderId="16" xfId="67" applyFont="1" applyFill="1" applyBorder="1" applyAlignment="1">
      <alignment horizontal="left" vertical="center"/>
      <protection/>
    </xf>
    <xf numFmtId="3" fontId="8" fillId="0" borderId="16" xfId="67" applyNumberFormat="1" applyFont="1" applyFill="1" applyBorder="1" applyAlignment="1">
      <alignment horizontal="right" vertical="center" wrapText="1"/>
      <protection/>
    </xf>
    <xf numFmtId="0" fontId="7" fillId="0" borderId="22" xfId="67" applyFont="1" applyFill="1" applyBorder="1" applyAlignment="1">
      <alignment horizontal="left" vertical="center"/>
      <protection/>
    </xf>
    <xf numFmtId="0" fontId="8" fillId="41" borderId="49" xfId="67" applyFont="1" applyFill="1" applyBorder="1" applyAlignment="1">
      <alignment horizontal="left" vertical="center"/>
      <protection/>
    </xf>
    <xf numFmtId="3" fontId="8" fillId="41" borderId="22" xfId="67" applyNumberFormat="1" applyFont="1" applyFill="1" applyBorder="1" applyAlignment="1">
      <alignment horizontal="right" vertical="center" wrapText="1"/>
      <protection/>
    </xf>
    <xf numFmtId="0" fontId="8" fillId="39" borderId="42" xfId="67" applyFont="1" applyFill="1" applyBorder="1" applyAlignment="1">
      <alignment horizontal="left" vertical="center"/>
      <protection/>
    </xf>
    <xf numFmtId="0" fontId="8" fillId="39" borderId="38" xfId="67" applyFont="1" applyFill="1" applyBorder="1" applyAlignment="1">
      <alignment horizontal="right" vertical="center"/>
      <protection/>
    </xf>
    <xf numFmtId="0" fontId="8" fillId="0" borderId="10" xfId="67" applyFont="1" applyFill="1" applyBorder="1" applyAlignment="1">
      <alignment horizontal="left" vertical="center"/>
      <protection/>
    </xf>
    <xf numFmtId="0" fontId="8" fillId="0" borderId="18" xfId="67" applyFont="1" applyFill="1" applyBorder="1" applyAlignment="1">
      <alignment horizontal="center" vertical="center" wrapText="1"/>
      <protection/>
    </xf>
    <xf numFmtId="3" fontId="8" fillId="0" borderId="23" xfId="67" applyNumberFormat="1" applyFont="1" applyFill="1" applyBorder="1" applyAlignment="1">
      <alignment horizontal="right" vertical="center" wrapText="1"/>
      <protection/>
    </xf>
    <xf numFmtId="0" fontId="8" fillId="40" borderId="42" xfId="67" applyFont="1" applyFill="1" applyBorder="1" applyAlignment="1">
      <alignment horizontal="left" vertical="center"/>
      <protection/>
    </xf>
    <xf numFmtId="0" fontId="8" fillId="40" borderId="38" xfId="67" applyFont="1" applyFill="1" applyBorder="1" applyAlignment="1">
      <alignment horizontal="right" vertical="center"/>
      <protection/>
    </xf>
    <xf numFmtId="0" fontId="8" fillId="0" borderId="19" xfId="67" applyFont="1" applyFill="1" applyBorder="1" applyAlignment="1">
      <alignment horizontal="left" vertical="center"/>
      <protection/>
    </xf>
    <xf numFmtId="3" fontId="8" fillId="0" borderId="20" xfId="67" applyNumberFormat="1" applyFont="1" applyFill="1" applyBorder="1" applyAlignment="1">
      <alignment horizontal="right" vertical="center" wrapText="1"/>
      <protection/>
    </xf>
    <xf numFmtId="0" fontId="8" fillId="0" borderId="28" xfId="67" applyFont="1" applyFill="1" applyBorder="1" applyAlignment="1">
      <alignment horizontal="center" vertical="top" wrapText="1"/>
      <protection/>
    </xf>
    <xf numFmtId="0" fontId="8" fillId="0" borderId="10" xfId="67" applyFont="1" applyFill="1" applyBorder="1" applyAlignment="1">
      <alignment horizontal="left" vertical="center" wrapText="1"/>
      <protection/>
    </xf>
    <xf numFmtId="3" fontId="8" fillId="0" borderId="23" xfId="67" applyNumberFormat="1" applyFont="1" applyFill="1" applyBorder="1" applyAlignment="1">
      <alignment horizontal="right" vertical="center"/>
      <protection/>
    </xf>
    <xf numFmtId="3" fontId="7" fillId="0" borderId="23" xfId="67" applyNumberFormat="1" applyFont="1" applyFill="1" applyBorder="1" applyAlignment="1">
      <alignment horizontal="right" vertical="center"/>
      <protection/>
    </xf>
    <xf numFmtId="3" fontId="7" fillId="0" borderId="22" xfId="67" applyNumberFormat="1" applyFont="1" applyFill="1" applyBorder="1" applyAlignment="1">
      <alignment horizontal="right" vertical="center"/>
      <protection/>
    </xf>
    <xf numFmtId="0" fontId="8" fillId="0" borderId="14" xfId="67" applyFont="1" applyFill="1" applyBorder="1" applyAlignment="1">
      <alignment horizontal="left" vertical="center" wrapText="1"/>
      <protection/>
    </xf>
    <xf numFmtId="3" fontId="8" fillId="0" borderId="20" xfId="67" applyNumberFormat="1" applyFont="1" applyFill="1" applyBorder="1" applyAlignment="1">
      <alignment horizontal="right" vertical="center"/>
      <protection/>
    </xf>
    <xf numFmtId="3" fontId="7" fillId="0" borderId="29" xfId="67" applyNumberFormat="1" applyFont="1" applyFill="1" applyBorder="1" applyAlignment="1">
      <alignment horizontal="right" vertical="center"/>
      <protection/>
    </xf>
    <xf numFmtId="0" fontId="8" fillId="0" borderId="18" xfId="67" applyFont="1" applyFill="1" applyBorder="1" applyAlignment="1">
      <alignment horizontal="center" vertical="top" wrapText="1"/>
      <protection/>
    </xf>
    <xf numFmtId="0" fontId="8" fillId="0" borderId="23" xfId="67" applyFont="1" applyFill="1" applyBorder="1" applyAlignment="1">
      <alignment horizontal="right" vertical="center"/>
      <protection/>
    </xf>
    <xf numFmtId="0" fontId="7" fillId="0" borderId="23" xfId="67" applyFont="1" applyFill="1" applyBorder="1" applyAlignment="1">
      <alignment horizontal="right" vertical="center"/>
      <protection/>
    </xf>
    <xf numFmtId="0" fontId="7" fillId="0" borderId="11" xfId="67" applyFont="1" applyFill="1" applyBorder="1" applyAlignment="1">
      <alignment horizontal="left" vertical="center"/>
      <protection/>
    </xf>
    <xf numFmtId="0" fontId="7" fillId="0" borderId="10" xfId="67" applyFont="1" applyFill="1" applyBorder="1" applyAlignment="1">
      <alignment horizontal="left" vertical="center"/>
      <protection/>
    </xf>
    <xf numFmtId="0" fontId="8" fillId="0" borderId="27" xfId="67" applyFont="1" applyFill="1" applyBorder="1" applyAlignment="1">
      <alignment horizontal="left" vertical="center"/>
      <protection/>
    </xf>
    <xf numFmtId="3" fontId="8" fillId="0" borderId="29" xfId="67" applyNumberFormat="1" applyFont="1" applyFill="1" applyBorder="1" applyAlignment="1">
      <alignment horizontal="right" vertical="center" wrapText="1"/>
      <protection/>
    </xf>
    <xf numFmtId="0" fontId="8" fillId="0" borderId="20" xfId="67" applyFont="1" applyFill="1" applyBorder="1" applyAlignment="1">
      <alignment horizontal="right" vertical="center" wrapText="1"/>
      <protection/>
    </xf>
    <xf numFmtId="0" fontId="8" fillId="0" borderId="0" xfId="67" applyFont="1" applyFill="1" applyBorder="1" applyAlignment="1">
      <alignment horizontal="center" vertical="center"/>
      <protection/>
    </xf>
    <xf numFmtId="0" fontId="8" fillId="39" borderId="42" xfId="67" applyFont="1" applyFill="1" applyBorder="1" applyAlignment="1">
      <alignment horizontal="center" vertical="center" wrapText="1"/>
      <protection/>
    </xf>
    <xf numFmtId="3" fontId="8" fillId="39" borderId="13" xfId="67" applyNumberFormat="1" applyFont="1" applyFill="1" applyBorder="1" applyAlignment="1">
      <alignment horizontal="center" vertical="center" shrinkToFit="1"/>
      <protection/>
    </xf>
    <xf numFmtId="3" fontId="8" fillId="39" borderId="14" xfId="67" applyNumberFormat="1" applyFont="1" applyFill="1" applyBorder="1" applyAlignment="1">
      <alignment horizontal="center" vertical="center" wrapText="1"/>
      <protection/>
    </xf>
    <xf numFmtId="3" fontId="8" fillId="39" borderId="28" xfId="67" applyNumberFormat="1" applyFont="1" applyFill="1" applyBorder="1" applyAlignment="1">
      <alignment horizontal="center" vertical="center" wrapText="1"/>
      <protection/>
    </xf>
    <xf numFmtId="0" fontId="8" fillId="39" borderId="38" xfId="68" applyFont="1" applyFill="1" applyBorder="1" applyAlignment="1">
      <alignment horizontal="left" vertical="center"/>
      <protection/>
    </xf>
    <xf numFmtId="3" fontId="8" fillId="39" borderId="29" xfId="68" applyNumberFormat="1" applyFont="1" applyFill="1" applyBorder="1" applyAlignment="1">
      <alignment horizontal="right" vertical="center"/>
      <protection/>
    </xf>
    <xf numFmtId="0" fontId="8" fillId="39" borderId="37" xfId="68" applyFont="1" applyFill="1" applyBorder="1" applyAlignment="1">
      <alignment horizontal="left" vertical="center"/>
      <protection/>
    </xf>
    <xf numFmtId="0" fontId="7" fillId="0" borderId="0" xfId="68" applyFont="1" applyFill="1" applyBorder="1" applyAlignment="1">
      <alignment horizontal="center" vertical="center"/>
      <protection/>
    </xf>
    <xf numFmtId="0" fontId="7" fillId="0" borderId="16" xfId="68" applyFont="1" applyFill="1" applyBorder="1" applyAlignment="1">
      <alignment horizontal="left" vertical="center"/>
      <protection/>
    </xf>
    <xf numFmtId="3" fontId="7" fillId="0" borderId="23" xfId="68" applyNumberFormat="1" applyFont="1" applyFill="1" applyBorder="1" applyAlignment="1">
      <alignment horizontal="right" vertical="center"/>
      <protection/>
    </xf>
    <xf numFmtId="0" fontId="7" fillId="0" borderId="15" xfId="68" applyFont="1" applyFill="1" applyBorder="1" applyAlignment="1">
      <alignment horizontal="left" vertical="center"/>
      <protection/>
    </xf>
    <xf numFmtId="0" fontId="7" fillId="0" borderId="22" xfId="68" applyFont="1" applyFill="1" applyBorder="1" applyAlignment="1">
      <alignment horizontal="left" vertical="center"/>
      <protection/>
    </xf>
    <xf numFmtId="0" fontId="7" fillId="0" borderId="27" xfId="68" applyFont="1" applyFill="1" applyBorder="1" applyAlignment="1">
      <alignment horizontal="left" vertical="center"/>
      <protection/>
    </xf>
    <xf numFmtId="0" fontId="8" fillId="40" borderId="37" xfId="68" applyFont="1" applyFill="1" applyBorder="1" applyAlignment="1">
      <alignment horizontal="left" vertical="center"/>
      <protection/>
    </xf>
    <xf numFmtId="3" fontId="8" fillId="40" borderId="95" xfId="68" applyNumberFormat="1" applyFont="1" applyFill="1" applyBorder="1" applyAlignment="1">
      <alignment horizontal="right" vertical="center" wrapText="1"/>
      <protection/>
    </xf>
    <xf numFmtId="0" fontId="8" fillId="39" borderId="10" xfId="68" applyFont="1" applyFill="1" applyBorder="1" applyAlignment="1">
      <alignment horizontal="right" vertical="center"/>
      <protection/>
    </xf>
    <xf numFmtId="0" fontId="8" fillId="0" borderId="10" xfId="68" applyFont="1" applyFill="1" applyBorder="1" applyAlignment="1">
      <alignment horizontal="left" vertical="center"/>
      <protection/>
    </xf>
    <xf numFmtId="0" fontId="8" fillId="0" borderId="18" xfId="68" applyFont="1" applyFill="1" applyBorder="1" applyAlignment="1">
      <alignment horizontal="center" vertical="center" wrapText="1"/>
      <protection/>
    </xf>
    <xf numFmtId="3" fontId="8" fillId="0" borderId="10" xfId="68" applyNumberFormat="1" applyFont="1" applyFill="1" applyBorder="1" applyAlignment="1">
      <alignment horizontal="right" vertical="center" wrapText="1"/>
      <protection/>
    </xf>
    <xf numFmtId="0" fontId="8" fillId="40" borderId="95" xfId="68" applyFont="1" applyFill="1" applyBorder="1" applyAlignment="1">
      <alignment horizontal="right" vertical="center"/>
      <protection/>
    </xf>
    <xf numFmtId="0" fontId="8" fillId="0" borderId="19" xfId="68" applyFont="1" applyFill="1" applyBorder="1" applyAlignment="1">
      <alignment horizontal="left" vertical="center"/>
      <protection/>
    </xf>
    <xf numFmtId="0" fontId="8" fillId="0" borderId="15" xfId="68" applyFont="1" applyFill="1" applyBorder="1" applyAlignment="1">
      <alignment horizontal="left" vertical="center"/>
      <protection/>
    </xf>
    <xf numFmtId="0" fontId="8" fillId="0" borderId="28" xfId="68" applyFont="1" applyFill="1" applyBorder="1" applyAlignment="1">
      <alignment horizontal="center" vertical="top" wrapText="1"/>
      <protection/>
    </xf>
    <xf numFmtId="0" fontId="8" fillId="0" borderId="10" xfId="68" applyFont="1" applyFill="1" applyBorder="1" applyAlignment="1">
      <alignment horizontal="left" vertical="center" wrapText="1"/>
      <protection/>
    </xf>
    <xf numFmtId="3" fontId="8" fillId="0" borderId="10" xfId="68" applyNumberFormat="1" applyFont="1" applyFill="1" applyBorder="1" applyAlignment="1">
      <alignment horizontal="right" vertical="center"/>
      <protection/>
    </xf>
    <xf numFmtId="3" fontId="7" fillId="0" borderId="10" xfId="68" applyNumberFormat="1" applyFont="1" applyFill="1" applyBorder="1" applyAlignment="1">
      <alignment horizontal="right" vertical="center"/>
      <protection/>
    </xf>
    <xf numFmtId="0" fontId="8" fillId="0" borderId="14" xfId="68" applyFont="1" applyFill="1" applyBorder="1" applyAlignment="1">
      <alignment horizontal="left" vertical="center" wrapText="1"/>
      <protection/>
    </xf>
    <xf numFmtId="0" fontId="8" fillId="0" borderId="18" xfId="68" applyFont="1" applyFill="1" applyBorder="1" applyAlignment="1">
      <alignment horizontal="center" vertical="top" wrapText="1"/>
      <protection/>
    </xf>
    <xf numFmtId="0" fontId="8" fillId="0" borderId="10" xfId="68" applyFont="1" applyFill="1" applyBorder="1" applyAlignment="1">
      <alignment horizontal="right" vertical="center"/>
      <protection/>
    </xf>
    <xf numFmtId="0" fontId="7" fillId="0" borderId="10" xfId="68" applyFont="1" applyFill="1" applyBorder="1" applyAlignment="1">
      <alignment horizontal="right" vertical="center"/>
      <protection/>
    </xf>
    <xf numFmtId="0" fontId="7" fillId="0" borderId="11" xfId="68" applyFont="1" applyFill="1" applyBorder="1" applyAlignment="1">
      <alignment horizontal="left" vertical="center"/>
      <protection/>
    </xf>
    <xf numFmtId="0" fontId="7" fillId="0" borderId="10" xfId="68" applyFont="1" applyFill="1" applyBorder="1" applyAlignment="1">
      <alignment horizontal="left" vertical="center"/>
      <protection/>
    </xf>
    <xf numFmtId="0" fontId="8" fillId="0" borderId="27" xfId="68" applyFont="1" applyFill="1" applyBorder="1" applyAlignment="1">
      <alignment horizontal="left" vertical="center"/>
      <protection/>
    </xf>
    <xf numFmtId="0" fontId="8" fillId="0" borderId="10" xfId="68" applyFont="1" applyFill="1" applyBorder="1" applyAlignment="1">
      <alignment horizontal="right" vertical="center" wrapText="1"/>
      <protection/>
    </xf>
    <xf numFmtId="3" fontId="8" fillId="0" borderId="15" xfId="68" applyNumberFormat="1" applyFont="1" applyFill="1" applyBorder="1" applyAlignment="1">
      <alignment horizontal="right" vertical="center" wrapText="1"/>
      <protection/>
    </xf>
    <xf numFmtId="0" fontId="8" fillId="0" borderId="0" xfId="68" applyFont="1" applyFill="1" applyBorder="1" applyAlignment="1">
      <alignment horizontal="center" vertical="center"/>
      <protection/>
    </xf>
    <xf numFmtId="0" fontId="8" fillId="39" borderId="13" xfId="68" applyFont="1" applyFill="1" applyBorder="1" applyAlignment="1">
      <alignment horizontal="center" vertical="center" wrapText="1"/>
      <protection/>
    </xf>
    <xf numFmtId="3" fontId="8" fillId="39" borderId="13" xfId="68" applyNumberFormat="1" applyFont="1" applyFill="1" applyBorder="1" applyAlignment="1">
      <alignment horizontal="center" vertical="center"/>
      <protection/>
    </xf>
    <xf numFmtId="3" fontId="8" fillId="39" borderId="33" xfId="68" applyNumberFormat="1" applyFont="1" applyFill="1" applyBorder="1" applyAlignment="1">
      <alignment horizontal="center" vertical="center" wrapText="1"/>
      <protection/>
    </xf>
    <xf numFmtId="3" fontId="8" fillId="39" borderId="48" xfId="68" applyNumberFormat="1" applyFont="1" applyFill="1" applyBorder="1" applyAlignment="1" applyProtection="1">
      <alignment horizontal="center" vertical="center" wrapText="1"/>
      <protection hidden="1"/>
    </xf>
    <xf numFmtId="3" fontId="8" fillId="39" borderId="28" xfId="68" applyNumberFormat="1" applyFont="1" applyFill="1" applyBorder="1" applyAlignment="1">
      <alignment horizontal="center" vertical="center" wrapText="1"/>
      <protection/>
    </xf>
    <xf numFmtId="0" fontId="8" fillId="40" borderId="37" xfId="66" applyFont="1" applyFill="1" applyBorder="1" applyAlignment="1">
      <alignment horizontal="left" vertical="center"/>
      <protection/>
    </xf>
    <xf numFmtId="0" fontId="8" fillId="39" borderId="37" xfId="66" applyFont="1" applyFill="1" applyBorder="1" applyAlignment="1">
      <alignment horizontal="left" vertical="center"/>
      <protection/>
    </xf>
    <xf numFmtId="0" fontId="7" fillId="0" borderId="15" xfId="66" applyFont="1" applyFill="1" applyBorder="1" applyAlignment="1">
      <alignment horizontal="left" vertical="center"/>
      <protection/>
    </xf>
    <xf numFmtId="0" fontId="7" fillId="0" borderId="11" xfId="66" applyFont="1" applyFill="1" applyBorder="1" applyAlignment="1">
      <alignment horizontal="left" vertical="center"/>
      <protection/>
    </xf>
    <xf numFmtId="0" fontId="8" fillId="39" borderId="38" xfId="66" applyFont="1" applyFill="1" applyBorder="1" applyAlignment="1">
      <alignment horizontal="left" vertical="center"/>
      <protection/>
    </xf>
    <xf numFmtId="0" fontId="8" fillId="0" borderId="19" xfId="66" applyFont="1" applyFill="1" applyBorder="1" applyAlignment="1">
      <alignment horizontal="left" vertical="center"/>
      <protection/>
    </xf>
    <xf numFmtId="0" fontId="8" fillId="0" borderId="18" xfId="66" applyFont="1" applyFill="1" applyBorder="1" applyAlignment="1">
      <alignment horizontal="center" vertical="center" wrapText="1"/>
      <protection/>
    </xf>
    <xf numFmtId="0" fontId="8" fillId="0" borderId="10" xfId="66" applyFont="1" applyFill="1" applyBorder="1" applyAlignment="1">
      <alignment horizontal="left" vertical="center"/>
      <protection/>
    </xf>
    <xf numFmtId="0" fontId="8" fillId="0" borderId="35" xfId="66" applyFont="1" applyFill="1" applyBorder="1" applyAlignment="1">
      <alignment horizontal="left" vertical="center" wrapText="1"/>
      <protection/>
    </xf>
    <xf numFmtId="0" fontId="8" fillId="0" borderId="28" xfId="66" applyFont="1" applyFill="1" applyBorder="1" applyAlignment="1">
      <alignment horizontal="center" vertical="top" wrapText="1"/>
      <protection/>
    </xf>
    <xf numFmtId="0" fontId="8" fillId="0" borderId="10" xfId="66" applyFont="1" applyFill="1" applyBorder="1" applyAlignment="1">
      <alignment horizontal="left" vertical="center" wrapText="1"/>
      <protection/>
    </xf>
    <xf numFmtId="0" fontId="8" fillId="0" borderId="14" xfId="66" applyFont="1" applyFill="1" applyBorder="1" applyAlignment="1">
      <alignment horizontal="left" vertical="center" wrapText="1"/>
      <protection/>
    </xf>
    <xf numFmtId="0" fontId="7" fillId="0" borderId="10" xfId="66" applyFont="1" applyFill="1" applyBorder="1" applyAlignment="1">
      <alignment horizontal="left" vertical="center"/>
      <protection/>
    </xf>
    <xf numFmtId="0" fontId="8" fillId="0" borderId="18" xfId="66" applyFont="1" applyFill="1" applyBorder="1" applyAlignment="1">
      <alignment horizontal="center" vertical="top" wrapText="1"/>
      <protection/>
    </xf>
    <xf numFmtId="0" fontId="8" fillId="0" borderId="11" xfId="66" applyFont="1" applyFill="1" applyBorder="1" applyAlignment="1">
      <alignment horizontal="left" vertical="center"/>
      <protection/>
    </xf>
    <xf numFmtId="0" fontId="8" fillId="0" borderId="37" xfId="66" applyFont="1" applyFill="1" applyBorder="1" applyAlignment="1">
      <alignment horizontal="left" vertical="center"/>
      <protection/>
    </xf>
    <xf numFmtId="0" fontId="8" fillId="0" borderId="33" xfId="66" applyFont="1" applyFill="1" applyBorder="1" applyAlignment="1">
      <alignment horizontal="left" vertical="center" wrapText="1"/>
      <protection/>
    </xf>
    <xf numFmtId="0" fontId="7" fillId="0" borderId="0" xfId="66" applyFont="1" applyFill="1" applyBorder="1" applyAlignment="1">
      <alignment horizontal="center" vertical="center" wrapText="1"/>
      <protection/>
    </xf>
    <xf numFmtId="0" fontId="8" fillId="0" borderId="0" xfId="66" applyFont="1" applyFill="1" applyBorder="1" applyAlignment="1">
      <alignment horizontal="center" vertical="center"/>
      <protection/>
    </xf>
    <xf numFmtId="0" fontId="8" fillId="39" borderId="25" xfId="66" applyFont="1" applyFill="1" applyBorder="1" applyAlignment="1">
      <alignment horizontal="center" vertical="center" wrapText="1"/>
      <protection/>
    </xf>
    <xf numFmtId="3" fontId="8" fillId="39" borderId="16" xfId="66" applyNumberFormat="1" applyFont="1" applyFill="1" applyBorder="1" applyAlignment="1">
      <alignment horizontal="center" vertical="center"/>
      <protection/>
    </xf>
    <xf numFmtId="0" fontId="8" fillId="39" borderId="43" xfId="66" applyFont="1" applyFill="1" applyBorder="1" applyAlignment="1">
      <alignment horizontal="center" vertical="center" wrapText="1"/>
      <protection/>
    </xf>
    <xf numFmtId="3" fontId="8" fillId="39" borderId="27" xfId="6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9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95" xfId="0" applyFont="1" applyBorder="1" applyAlignment="1">
      <alignment horizontal="center"/>
    </xf>
    <xf numFmtId="0" fontId="5" fillId="0" borderId="100" xfId="0" applyFont="1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5" fillId="0" borderId="102" xfId="0" applyFont="1" applyBorder="1" applyAlignment="1">
      <alignment horizontal="center"/>
    </xf>
    <xf numFmtId="0" fontId="5" fillId="0" borderId="103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10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0" fontId="5" fillId="0" borderId="105" xfId="0" applyFont="1" applyBorder="1" applyAlignment="1">
      <alignment horizontal="right"/>
    </xf>
    <xf numFmtId="0" fontId="5" fillId="0" borderId="106" xfId="0" applyFont="1" applyBorder="1" applyAlignment="1">
      <alignment horizontal="right"/>
    </xf>
    <xf numFmtId="0" fontId="5" fillId="0" borderId="107" xfId="0" applyFont="1" applyBorder="1" applyAlignment="1">
      <alignment horizontal="right"/>
    </xf>
    <xf numFmtId="0" fontId="0" fillId="0" borderId="42" xfId="0" applyFont="1" applyBorder="1" applyAlignment="1">
      <alignment horizontal="center"/>
    </xf>
    <xf numFmtId="0" fontId="0" fillId="0" borderId="104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10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09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110" xfId="0" applyFont="1" applyBorder="1" applyAlignment="1">
      <alignment horizontal="center"/>
    </xf>
    <xf numFmtId="0" fontId="5" fillId="0" borderId="111" xfId="0" applyFont="1" applyBorder="1" applyAlignment="1">
      <alignment horizontal="center"/>
    </xf>
    <xf numFmtId="0" fontId="5" fillId="0" borderId="112" xfId="0" applyFont="1" applyBorder="1" applyAlignment="1">
      <alignment horizontal="center"/>
    </xf>
    <xf numFmtId="0" fontId="5" fillId="0" borderId="10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62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28" fillId="0" borderId="72" xfId="0" applyFont="1" applyBorder="1" applyAlignment="1">
      <alignment horizontal="center"/>
    </xf>
    <xf numFmtId="0" fontId="10" fillId="0" borderId="113" xfId="0" applyFont="1" applyBorder="1" applyAlignment="1">
      <alignment horizontal="center" vertical="top" wrapText="1"/>
    </xf>
    <xf numFmtId="0" fontId="8" fillId="39" borderId="50" xfId="0" applyFont="1" applyFill="1" applyBorder="1" applyAlignment="1">
      <alignment vertical="center" wrapText="1"/>
    </xf>
    <xf numFmtId="0" fontId="8" fillId="39" borderId="13" xfId="0" applyFont="1" applyFill="1" applyBorder="1" applyAlignment="1">
      <alignment horizontal="right" vertical="center" wrapText="1"/>
    </xf>
    <xf numFmtId="0" fontId="8" fillId="39" borderId="48" xfId="0" applyFont="1" applyFill="1" applyBorder="1" applyAlignment="1">
      <alignment horizontal="center" vertical="center" wrapText="1"/>
    </xf>
    <xf numFmtId="165" fontId="8" fillId="0" borderId="5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 wrapText="1"/>
    </xf>
    <xf numFmtId="0" fontId="8" fillId="39" borderId="50" xfId="0" applyFont="1" applyFill="1" applyBorder="1" applyAlignment="1">
      <alignment horizontal="center" vertical="center" wrapText="1"/>
    </xf>
    <xf numFmtId="0" fontId="8" fillId="39" borderId="45" xfId="0" applyFont="1" applyFill="1" applyBorder="1" applyAlignment="1">
      <alignment horizontal="center" vertical="center" wrapText="1"/>
    </xf>
    <xf numFmtId="0" fontId="12" fillId="39" borderId="48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39" borderId="48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39" borderId="50" xfId="0" applyFont="1" applyFill="1" applyBorder="1" applyAlignment="1">
      <alignment vertical="center" wrapText="1"/>
    </xf>
    <xf numFmtId="0" fontId="7" fillId="39" borderId="13" xfId="0" applyFont="1" applyFill="1" applyBorder="1" applyAlignment="1">
      <alignment vertical="center" wrapText="1"/>
    </xf>
    <xf numFmtId="0" fontId="7" fillId="39" borderId="45" xfId="0" applyFont="1" applyFill="1" applyBorder="1" applyAlignment="1">
      <alignment horizontal="center" vertical="center" wrapText="1"/>
    </xf>
    <xf numFmtId="0" fontId="7" fillId="0" borderId="0" xfId="60" applyFont="1" applyAlignment="1">
      <alignment horizontal="center"/>
      <protection/>
    </xf>
    <xf numFmtId="0" fontId="10" fillId="0" borderId="0" xfId="60" applyFont="1" applyAlignment="1">
      <alignment horizontal="center"/>
      <protection/>
    </xf>
    <xf numFmtId="0" fontId="29" fillId="0" borderId="113" xfId="60" applyFont="1" applyBorder="1" applyAlignment="1">
      <alignment vertical="top" wrapText="1"/>
      <protection/>
    </xf>
    <xf numFmtId="0" fontId="29" fillId="0" borderId="113" xfId="60" applyFont="1" applyBorder="1" applyAlignment="1">
      <alignment horizontal="center" vertical="top" wrapText="1"/>
      <protection/>
    </xf>
    <xf numFmtId="0" fontId="29" fillId="0" borderId="114" xfId="60" applyFont="1" applyBorder="1" applyAlignment="1">
      <alignment horizontal="center" vertical="top" wrapText="1"/>
      <protection/>
    </xf>
    <xf numFmtId="0" fontId="29" fillId="0" borderId="13" xfId="60" applyFont="1" applyBorder="1" applyAlignment="1">
      <alignment horizontal="center"/>
      <protection/>
    </xf>
    <xf numFmtId="0" fontId="0" fillId="0" borderId="0" xfId="60" applyAlignment="1">
      <alignment horizontal="center"/>
      <protection/>
    </xf>
    <xf numFmtId="0" fontId="31" fillId="0" borderId="72" xfId="60" applyFont="1" applyBorder="1" applyAlignment="1">
      <alignment horizontal="center"/>
      <protection/>
    </xf>
    <xf numFmtId="0" fontId="32" fillId="0" borderId="113" xfId="60" applyFont="1" applyBorder="1" applyAlignment="1">
      <alignment vertical="top" wrapText="1"/>
      <protection/>
    </xf>
    <xf numFmtId="0" fontId="32" fillId="0" borderId="113" xfId="60" applyFont="1" applyBorder="1" applyAlignment="1">
      <alignment horizontal="center" vertical="top" wrapText="1"/>
      <protection/>
    </xf>
    <xf numFmtId="0" fontId="32" fillId="0" borderId="114" xfId="60" applyFont="1" applyBorder="1" applyAlignment="1">
      <alignment horizontal="center" vertical="top" wrapText="1"/>
      <protection/>
    </xf>
    <xf numFmtId="0" fontId="32" fillId="0" borderId="77" xfId="60" applyFont="1" applyBorder="1" applyAlignment="1">
      <alignment horizontal="center"/>
      <protection/>
    </xf>
    <xf numFmtId="0" fontId="14" fillId="0" borderId="13" xfId="61" applyFont="1" applyFill="1" applyBorder="1" applyAlignment="1" applyProtection="1">
      <alignment horizontal="center" vertical="center" wrapText="1"/>
      <protection/>
    </xf>
    <xf numFmtId="0" fontId="26" fillId="0" borderId="0" xfId="61" applyFont="1" applyFill="1" applyBorder="1" applyAlignment="1">
      <alignment horizontal="left" vertical="top" wrapText="1"/>
      <protection/>
    </xf>
    <xf numFmtId="166" fontId="13" fillId="0" borderId="0" xfId="61" applyNumberFormat="1" applyFont="1" applyFill="1" applyBorder="1" applyAlignment="1" applyProtection="1">
      <alignment horizontal="right" vertical="center" wrapText="1"/>
      <protection locked="0"/>
    </xf>
    <xf numFmtId="0" fontId="14" fillId="0" borderId="91" xfId="61" applyFont="1" applyFill="1" applyBorder="1" applyAlignment="1" applyProtection="1">
      <alignment horizontal="center" vertical="center" wrapText="1"/>
      <protection/>
    </xf>
    <xf numFmtId="0" fontId="14" fillId="0" borderId="17" xfId="61" applyFont="1" applyFill="1" applyBorder="1" applyAlignment="1" applyProtection="1">
      <alignment horizontal="center" vertical="center"/>
      <protection locked="0"/>
    </xf>
    <xf numFmtId="0" fontId="14" fillId="0" borderId="48" xfId="61" applyFont="1" applyFill="1" applyBorder="1" applyAlignment="1" applyProtection="1">
      <alignment horizontal="center" vertical="center"/>
      <protection locked="0"/>
    </xf>
    <xf numFmtId="0" fontId="14" fillId="0" borderId="25" xfId="6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7" fillId="0" borderId="115" xfId="0" applyFont="1" applyBorder="1" applyAlignment="1">
      <alignment horizontal="center" vertical="center" wrapText="1"/>
    </xf>
    <xf numFmtId="0" fontId="7" fillId="0" borderId="1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7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36" fillId="0" borderId="0" xfId="60" applyFont="1" applyAlignment="1">
      <alignment horizontal="right"/>
      <protection/>
    </xf>
    <xf numFmtId="0" fontId="35" fillId="0" borderId="0" xfId="60" applyFont="1" applyAlignment="1">
      <alignment horizontal="center"/>
      <protection/>
    </xf>
    <xf numFmtId="0" fontId="36" fillId="0" borderId="62" xfId="60" applyFont="1" applyBorder="1" applyAlignment="1">
      <alignment horizontal="right"/>
      <protection/>
    </xf>
    <xf numFmtId="0" fontId="35" fillId="0" borderId="45" xfId="60" applyFont="1" applyBorder="1" applyAlignment="1">
      <alignment horizontal="center"/>
      <protection/>
    </xf>
    <xf numFmtId="0" fontId="36" fillId="0" borderId="18" xfId="60" applyFont="1" applyBorder="1" applyAlignment="1">
      <alignment horizontal="center"/>
      <protection/>
    </xf>
    <xf numFmtId="0" fontId="36" fillId="0" borderId="10" xfId="60" applyFont="1" applyBorder="1" applyAlignment="1">
      <alignment horizontal="center"/>
      <protection/>
    </xf>
    <xf numFmtId="0" fontId="36" fillId="0" borderId="95" xfId="60" applyFont="1" applyBorder="1" applyAlignment="1">
      <alignment horizontal="center"/>
      <protection/>
    </xf>
    <xf numFmtId="0" fontId="35" fillId="0" borderId="24" xfId="60" applyFont="1" applyBorder="1" applyAlignment="1">
      <alignment horizontal="center"/>
      <protection/>
    </xf>
    <xf numFmtId="0" fontId="35" fillId="0" borderId="27" xfId="60" applyFont="1" applyBorder="1" applyAlignment="1">
      <alignment horizontal="center"/>
      <protection/>
    </xf>
    <xf numFmtId="0" fontId="35" fillId="0" borderId="47" xfId="60" applyFont="1" applyBorder="1" applyAlignment="1">
      <alignment horizontal="center"/>
      <protection/>
    </xf>
    <xf numFmtId="0" fontId="17" fillId="0" borderId="42" xfId="62" applyFont="1" applyFill="1" applyBorder="1" applyAlignment="1" applyProtection="1">
      <alignment horizontal="center" vertical="center" wrapText="1"/>
      <protection/>
    </xf>
    <xf numFmtId="0" fontId="14" fillId="0" borderId="13" xfId="62" applyFont="1" applyFill="1" applyBorder="1" applyAlignment="1" applyProtection="1">
      <alignment horizontal="center" vertical="center" wrapText="1"/>
      <protection/>
    </xf>
    <xf numFmtId="0" fontId="26" fillId="0" borderId="0" xfId="62" applyFont="1" applyFill="1" applyBorder="1" applyAlignment="1">
      <alignment horizontal="left" vertical="top" wrapText="1"/>
      <protection/>
    </xf>
    <xf numFmtId="166" fontId="13" fillId="0" borderId="0" xfId="62" applyNumberFormat="1" applyFont="1" applyFill="1" applyBorder="1" applyAlignment="1" applyProtection="1">
      <alignment horizontal="right" vertical="center" wrapText="1"/>
      <protection locked="0"/>
    </xf>
    <xf numFmtId="0" fontId="14" fillId="0" borderId="91" xfId="62" applyFont="1" applyFill="1" applyBorder="1" applyAlignment="1" applyProtection="1">
      <alignment horizontal="center" vertical="center" wrapText="1"/>
      <protection/>
    </xf>
    <xf numFmtId="0" fontId="14" fillId="0" borderId="17" xfId="62" applyFont="1" applyFill="1" applyBorder="1" applyAlignment="1" applyProtection="1">
      <alignment horizontal="center" vertical="center"/>
      <protection locked="0"/>
    </xf>
    <xf numFmtId="0" fontId="14" fillId="0" borderId="48" xfId="62" applyFont="1" applyFill="1" applyBorder="1" applyAlignment="1" applyProtection="1">
      <alignment horizontal="center" vertical="center"/>
      <protection locked="0"/>
    </xf>
    <xf numFmtId="0" fontId="14" fillId="0" borderId="25" xfId="62" applyFont="1" applyFill="1" applyBorder="1" applyAlignment="1" applyProtection="1">
      <alignment horizontal="center" vertical="center" wrapText="1"/>
      <protection/>
    </xf>
    <xf numFmtId="0" fontId="14" fillId="0" borderId="42" xfId="62" applyFont="1" applyFill="1" applyBorder="1" applyAlignment="1" applyProtection="1">
      <alignment horizontal="center" vertical="center" wrapText="1"/>
      <protection/>
    </xf>
    <xf numFmtId="0" fontId="8" fillId="0" borderId="0" xfId="64" applyFont="1" applyAlignment="1">
      <alignment horizontal="center" vertical="center"/>
      <protection/>
    </xf>
    <xf numFmtId="0" fontId="8" fillId="0" borderId="0" xfId="64" applyFont="1" applyAlignment="1">
      <alignment horizontal="center" vertical="center" wrapText="1"/>
      <protection/>
    </xf>
    <xf numFmtId="49" fontId="8" fillId="39" borderId="59" xfId="64" applyNumberFormat="1" applyFont="1" applyFill="1" applyBorder="1" applyAlignment="1">
      <alignment horizontal="center" vertical="center" wrapText="1"/>
      <protection/>
    </xf>
    <xf numFmtId="168" fontId="8" fillId="39" borderId="37" xfId="64" applyNumberFormat="1" applyFont="1" applyFill="1" applyBorder="1" applyAlignment="1">
      <alignment horizontal="center" vertical="center" wrapText="1"/>
      <protection/>
    </xf>
    <xf numFmtId="168" fontId="8" fillId="39" borderId="118" xfId="64" applyNumberFormat="1" applyFont="1" applyFill="1" applyBorder="1" applyAlignment="1">
      <alignment horizontal="center" vertical="center" wrapText="1"/>
      <protection/>
    </xf>
    <xf numFmtId="49" fontId="8" fillId="39" borderId="10" xfId="64" applyNumberFormat="1" applyFont="1" applyFill="1" applyBorder="1" applyAlignment="1">
      <alignment horizontal="center" vertical="center" wrapText="1"/>
      <protection/>
    </xf>
    <xf numFmtId="168" fontId="8" fillId="39" borderId="15" xfId="64" applyNumberFormat="1" applyFont="1" applyFill="1" applyBorder="1" applyAlignment="1">
      <alignment horizontal="center" vertical="center" wrapText="1"/>
      <protection/>
    </xf>
    <xf numFmtId="168" fontId="8" fillId="39" borderId="98" xfId="64" applyNumberFormat="1" applyFont="1" applyFill="1" applyBorder="1" applyAlignment="1">
      <alignment horizontal="center" vertical="center" wrapText="1"/>
      <protection/>
    </xf>
    <xf numFmtId="49" fontId="8" fillId="0" borderId="33" xfId="64" applyNumberFormat="1" applyFont="1" applyBorder="1" applyAlignment="1">
      <alignment horizontal="center" vertical="center"/>
      <protection/>
    </xf>
    <xf numFmtId="168" fontId="8" fillId="0" borderId="19" xfId="64" applyNumberFormat="1" applyFont="1" applyBorder="1" applyAlignment="1">
      <alignment horizontal="center" vertical="center" wrapText="1"/>
      <protection/>
    </xf>
    <xf numFmtId="168" fontId="8" fillId="0" borderId="10" xfId="64" applyNumberFormat="1" applyFont="1" applyBorder="1" applyAlignment="1">
      <alignment horizontal="center" vertical="center" wrapText="1"/>
      <protection/>
    </xf>
    <xf numFmtId="168" fontId="8" fillId="0" borderId="101" xfId="64" applyNumberFormat="1" applyFont="1" applyBorder="1" applyAlignment="1">
      <alignment horizontal="center" vertical="center" wrapText="1"/>
      <protection/>
    </xf>
    <xf numFmtId="49" fontId="8" fillId="0" borderId="18" xfId="64" applyNumberFormat="1" applyFont="1" applyBorder="1" applyAlignment="1">
      <alignment horizontal="center" vertical="center"/>
      <protection/>
    </xf>
    <xf numFmtId="168" fontId="8" fillId="0" borderId="95" xfId="64" applyNumberFormat="1" applyFont="1" applyBorder="1" applyAlignment="1">
      <alignment horizontal="center" vertical="center" wrapText="1"/>
      <protection/>
    </xf>
    <xf numFmtId="0" fontId="8" fillId="39" borderId="28" xfId="64" applyFont="1" applyFill="1" applyBorder="1" applyAlignment="1">
      <alignment horizontal="center" vertical="center" wrapTex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elölőszín (1)" xfId="51"/>
    <cellStyle name="Jelölőszín (2)" xfId="52"/>
    <cellStyle name="Jelölőszín (3)" xfId="53"/>
    <cellStyle name="Jelölőszín (4)" xfId="54"/>
    <cellStyle name="Jelölőszín (5)" xfId="55"/>
    <cellStyle name="Jelölőszín (6)" xfId="56"/>
    <cellStyle name="Jó" xfId="57"/>
    <cellStyle name="Kimenet" xfId="58"/>
    <cellStyle name="Magyarázó szöveg" xfId="59"/>
    <cellStyle name="Normál 2" xfId="60"/>
    <cellStyle name="Normál_10. melléklet 2015 Zcsány Óvoda ki-be" xfId="61"/>
    <cellStyle name="Normál_13. melléklet  Közös Hivatal" xfId="62"/>
    <cellStyle name="Normál_2015. adók" xfId="63"/>
    <cellStyle name="Normál_2015-létszám" xfId="64"/>
    <cellStyle name="Normál_2a melléklet bevétel szakfeladatonként" xfId="65"/>
    <cellStyle name="Normál_4. melléklet  2015 költségvetés-össz" xfId="66"/>
    <cellStyle name="Normál_4.1 melléklet Óvoda-költségvetés" xfId="67"/>
    <cellStyle name="Normál_4.2 melléklet  Közös önk.-költégvetés" xfId="68"/>
    <cellStyle name="Normál_KVRENMUNKA" xfId="69"/>
    <cellStyle name="Normál_Munka1" xfId="70"/>
    <cellStyle name="Normál_Önkormányzat-költségvetés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8.57421875" style="0" customWidth="1"/>
    <col min="2" max="2" width="47.421875" style="0" customWidth="1"/>
  </cols>
  <sheetData>
    <row r="1" spans="1:2" ht="15.75">
      <c r="A1" s="588" t="s">
        <v>443</v>
      </c>
      <c r="B1" s="588"/>
    </row>
    <row r="2" spans="1:2" ht="112.5" customHeight="1" thickBot="1">
      <c r="A2" s="589"/>
      <c r="B2" s="590" t="s">
        <v>438</v>
      </c>
    </row>
    <row r="3" spans="1:2" ht="13.5" thickBot="1">
      <c r="A3" s="589"/>
      <c r="B3" s="590"/>
    </row>
    <row r="4" spans="1:2" ht="18" customHeight="1" thickBot="1">
      <c r="A4" s="591" t="s">
        <v>437</v>
      </c>
      <c r="B4" s="591" t="s">
        <v>436</v>
      </c>
    </row>
    <row r="5" spans="1:2" ht="13.5" thickBot="1">
      <c r="A5" s="591"/>
      <c r="B5" s="591"/>
    </row>
    <row r="6" spans="1:2" ht="49.5" customHeight="1" thickBot="1">
      <c r="A6" s="591" t="s">
        <v>435</v>
      </c>
      <c r="B6" s="591" t="s">
        <v>86</v>
      </c>
    </row>
    <row r="7" spans="1:2" ht="13.5" thickBot="1">
      <c r="A7" s="591"/>
      <c r="B7" s="591"/>
    </row>
    <row r="8" spans="1:2" ht="15.75">
      <c r="A8" s="584"/>
      <c r="B8" s="583"/>
    </row>
    <row r="9" spans="1:2" ht="15.75">
      <c r="A9" s="584" t="s">
        <v>434</v>
      </c>
      <c r="B9" s="583" t="s">
        <v>202</v>
      </c>
    </row>
    <row r="10" spans="1:2" ht="16.5" thickBot="1">
      <c r="A10" s="586"/>
      <c r="B10" s="585"/>
    </row>
    <row r="11" spans="1:2" ht="15.75">
      <c r="A11" s="584"/>
      <c r="B11" s="583"/>
    </row>
    <row r="12" spans="1:2" ht="16.5" thickBot="1">
      <c r="A12" s="582" t="s">
        <v>433</v>
      </c>
      <c r="B12" s="581" t="s">
        <v>432</v>
      </c>
    </row>
    <row r="13" ht="15.75">
      <c r="A13" s="199"/>
    </row>
    <row r="14" ht="15.75">
      <c r="A14" s="580"/>
    </row>
  </sheetData>
  <sheetProtection selectLockedCells="1" selectUnlockedCells="1"/>
  <mergeCells count="7">
    <mergeCell ref="A1:B1"/>
    <mergeCell ref="A2:A3"/>
    <mergeCell ref="B2:B3"/>
    <mergeCell ref="A4:A5"/>
    <mergeCell ref="B4:B5"/>
    <mergeCell ref="A6:A7"/>
    <mergeCell ref="B6:B7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5"/>
  <sheetViews>
    <sheetView zoomScaleSheetLayoutView="100" zoomScalePageLayoutView="0" workbookViewId="0" topLeftCell="A1">
      <selection activeCell="A1" sqref="A1:L1"/>
    </sheetView>
  </sheetViews>
  <sheetFormatPr defaultColWidth="11.57421875" defaultRowHeight="12.75"/>
  <cols>
    <col min="1" max="3" width="9.140625" style="0" customWidth="1"/>
    <col min="4" max="4" width="19.7109375" style="0" customWidth="1"/>
    <col min="5" max="6" width="9.140625" style="0" customWidth="1"/>
    <col min="7" max="7" width="13.00390625" style="0" customWidth="1"/>
    <col min="8" max="8" width="24.140625" style="0" customWidth="1"/>
    <col min="9" max="9" width="0" style="0" hidden="1" customWidth="1"/>
    <col min="10" max="10" width="9.7109375" style="0" customWidth="1"/>
    <col min="11" max="11" width="18.57421875" style="0" customWidth="1"/>
    <col min="12" max="12" width="14.140625" style="0" customWidth="1"/>
    <col min="13" max="13" width="0" style="0" hidden="1" customWidth="1"/>
    <col min="14" max="250" width="9.140625" style="0" customWidth="1"/>
  </cols>
  <sheetData>
    <row r="1" spans="1:12" ht="96" customHeight="1">
      <c r="A1" s="658" t="s">
        <v>451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</row>
    <row r="3" spans="1:12" ht="12.75">
      <c r="A3" s="659" t="s">
        <v>154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</row>
    <row r="5" spans="1:13" ht="12.75">
      <c r="A5" s="815" t="s">
        <v>155</v>
      </c>
      <c r="B5" s="815"/>
      <c r="C5" s="815"/>
      <c r="D5" s="815"/>
      <c r="E5" s="815"/>
      <c r="F5" s="815"/>
      <c r="G5" s="815"/>
      <c r="H5" s="827" t="s">
        <v>156</v>
      </c>
      <c r="I5" s="827"/>
      <c r="J5" s="827"/>
      <c r="K5" s="827"/>
      <c r="L5" s="827"/>
      <c r="M5" s="827"/>
    </row>
    <row r="6" spans="1:13" ht="12.75">
      <c r="A6" s="829" t="s">
        <v>59</v>
      </c>
      <c r="B6" s="829"/>
      <c r="C6" s="829"/>
      <c r="D6" s="829"/>
      <c r="E6" s="830" t="s">
        <v>88</v>
      </c>
      <c r="F6" s="830"/>
      <c r="G6" s="830"/>
      <c r="H6" s="831" t="s">
        <v>59</v>
      </c>
      <c r="I6" s="831"/>
      <c r="J6" s="831"/>
      <c r="K6" s="815" t="s">
        <v>88</v>
      </c>
      <c r="L6" s="815"/>
      <c r="M6" s="815"/>
    </row>
    <row r="7" spans="1:13" ht="12.75">
      <c r="A7" s="829"/>
      <c r="B7" s="829"/>
      <c r="C7" s="829"/>
      <c r="D7" s="829"/>
      <c r="E7" s="830"/>
      <c r="F7" s="830"/>
      <c r="G7" s="830"/>
      <c r="H7" s="831"/>
      <c r="I7" s="831"/>
      <c r="J7" s="831"/>
      <c r="K7" s="815"/>
      <c r="L7" s="815"/>
      <c r="M7" s="815"/>
    </row>
    <row r="8" spans="1:13" ht="12.75">
      <c r="A8" s="825" t="s">
        <v>157</v>
      </c>
      <c r="B8" s="825"/>
      <c r="C8" s="825"/>
      <c r="D8" s="825"/>
      <c r="E8" s="826">
        <v>9680000</v>
      </c>
      <c r="F8" s="826"/>
      <c r="G8" s="826"/>
      <c r="H8" s="616" t="s">
        <v>109</v>
      </c>
      <c r="I8" s="616"/>
      <c r="J8" s="616"/>
      <c r="K8" s="827">
        <v>81270346</v>
      </c>
      <c r="L8" s="827"/>
      <c r="M8" s="827"/>
    </row>
    <row r="9" spans="1:13" ht="12.75">
      <c r="A9" s="816" t="s">
        <v>158</v>
      </c>
      <c r="B9" s="816"/>
      <c r="C9" s="816"/>
      <c r="D9" s="816"/>
      <c r="E9" s="817">
        <v>39050000</v>
      </c>
      <c r="F9" s="817"/>
      <c r="G9" s="817"/>
      <c r="H9" s="611" t="s">
        <v>159</v>
      </c>
      <c r="I9" s="611"/>
      <c r="J9" s="611"/>
      <c r="K9" s="828">
        <v>14669372</v>
      </c>
      <c r="L9" s="828"/>
      <c r="M9" s="828"/>
    </row>
    <row r="10" spans="1:13" ht="12.75">
      <c r="A10" s="816" t="s">
        <v>160</v>
      </c>
      <c r="B10" s="816"/>
      <c r="C10" s="816"/>
      <c r="D10" s="816"/>
      <c r="E10" s="817">
        <v>73540761</v>
      </c>
      <c r="F10" s="817"/>
      <c r="G10" s="817"/>
      <c r="H10" s="611" t="s">
        <v>113</v>
      </c>
      <c r="I10" s="611"/>
      <c r="J10" s="611"/>
      <c r="K10" s="823">
        <v>44583008</v>
      </c>
      <c r="L10" s="823"/>
      <c r="M10" s="823"/>
    </row>
    <row r="11" spans="1:13" ht="12.75">
      <c r="A11" s="816" t="s">
        <v>161</v>
      </c>
      <c r="B11" s="816"/>
      <c r="C11" s="816"/>
      <c r="D11" s="816"/>
      <c r="E11" s="822">
        <v>0</v>
      </c>
      <c r="F11" s="822"/>
      <c r="G11" s="822"/>
      <c r="H11" s="611" t="s">
        <v>162</v>
      </c>
      <c r="I11" s="611"/>
      <c r="J11" s="611"/>
      <c r="K11" s="823">
        <v>5271000</v>
      </c>
      <c r="L11" s="823"/>
      <c r="M11" s="823"/>
    </row>
    <row r="12" spans="1:13" ht="12.75">
      <c r="A12" s="816" t="s">
        <v>163</v>
      </c>
      <c r="B12" s="816"/>
      <c r="C12" s="816"/>
      <c r="D12" s="816"/>
      <c r="E12" s="817">
        <v>8372063</v>
      </c>
      <c r="F12" s="817"/>
      <c r="G12" s="817"/>
      <c r="H12" s="611" t="s">
        <v>164</v>
      </c>
      <c r="I12" s="611"/>
      <c r="J12" s="611"/>
      <c r="K12" s="823">
        <v>3777446</v>
      </c>
      <c r="L12" s="823"/>
      <c r="M12" s="823"/>
    </row>
    <row r="13" spans="1:13" ht="13.5" customHeight="1">
      <c r="A13" s="816" t="s">
        <v>165</v>
      </c>
      <c r="B13" s="816"/>
      <c r="C13" s="816"/>
      <c r="D13" s="816"/>
      <c r="E13" s="817">
        <v>50109705</v>
      </c>
      <c r="F13" s="817"/>
      <c r="G13" s="817"/>
      <c r="H13" s="611" t="s">
        <v>166</v>
      </c>
      <c r="I13" s="611"/>
      <c r="J13" s="611"/>
      <c r="K13" s="823">
        <v>3469060</v>
      </c>
      <c r="L13" s="823"/>
      <c r="M13" s="823"/>
    </row>
    <row r="14" spans="1:13" ht="13.5" customHeight="1">
      <c r="A14" s="816"/>
      <c r="B14" s="816"/>
      <c r="C14" s="816"/>
      <c r="D14" s="816"/>
      <c r="E14" s="822"/>
      <c r="F14" s="822"/>
      <c r="G14" s="822"/>
      <c r="H14" s="611" t="s">
        <v>167</v>
      </c>
      <c r="I14" s="611"/>
      <c r="J14" s="611"/>
      <c r="K14" s="823">
        <v>24953602</v>
      </c>
      <c r="L14" s="823"/>
      <c r="M14" s="823"/>
    </row>
    <row r="15" spans="1:13" ht="13.5" customHeight="1">
      <c r="A15" s="816"/>
      <c r="B15" s="816"/>
      <c r="C15" s="816"/>
      <c r="D15" s="816"/>
      <c r="E15" s="822"/>
      <c r="F15" s="822"/>
      <c r="G15" s="822"/>
      <c r="H15" s="613" t="s">
        <v>168</v>
      </c>
      <c r="I15" s="613"/>
      <c r="J15" s="613"/>
      <c r="K15" s="823">
        <v>2758695</v>
      </c>
      <c r="L15" s="823"/>
      <c r="M15" s="823"/>
    </row>
    <row r="16" spans="1:13" ht="13.5" customHeight="1">
      <c r="A16" s="819" t="s">
        <v>169</v>
      </c>
      <c r="B16" s="819"/>
      <c r="C16" s="819"/>
      <c r="D16" s="819"/>
      <c r="E16" s="820">
        <f>SUM(E8:E13)</f>
        <v>180752529</v>
      </c>
      <c r="F16" s="820"/>
      <c r="G16" s="820"/>
      <c r="H16" s="600" t="s">
        <v>170</v>
      </c>
      <c r="I16" s="600"/>
      <c r="J16" s="600"/>
      <c r="K16" s="824">
        <f>SUM(K8:K15)</f>
        <v>180752529</v>
      </c>
      <c r="L16" s="824"/>
      <c r="M16" s="824"/>
    </row>
    <row r="17" spans="1:13" ht="12.75">
      <c r="A17" s="819"/>
      <c r="B17" s="819"/>
      <c r="C17" s="819"/>
      <c r="D17" s="819"/>
      <c r="E17" s="820"/>
      <c r="F17" s="820"/>
      <c r="G17" s="820"/>
      <c r="H17" s="600"/>
      <c r="I17" s="600"/>
      <c r="J17" s="600"/>
      <c r="K17" s="824"/>
      <c r="L17" s="824"/>
      <c r="M17" s="824"/>
    </row>
    <row r="18" spans="1:13" ht="12.75">
      <c r="A18" s="816" t="s">
        <v>171</v>
      </c>
      <c r="B18" s="816"/>
      <c r="C18" s="816"/>
      <c r="D18" s="816"/>
      <c r="E18" s="822"/>
      <c r="F18" s="822"/>
      <c r="G18" s="822"/>
      <c r="H18" s="611" t="s">
        <v>172</v>
      </c>
      <c r="I18" s="611"/>
      <c r="J18" s="611"/>
      <c r="K18" s="823">
        <v>15662350</v>
      </c>
      <c r="L18" s="823"/>
      <c r="M18" s="823"/>
    </row>
    <row r="19" spans="1:13" ht="12.75">
      <c r="A19" s="816" t="s">
        <v>173</v>
      </c>
      <c r="B19" s="816"/>
      <c r="C19" s="816"/>
      <c r="D19" s="816"/>
      <c r="E19" s="822"/>
      <c r="F19" s="822"/>
      <c r="G19" s="822"/>
      <c r="H19" s="611" t="s">
        <v>174</v>
      </c>
      <c r="I19" s="611"/>
      <c r="J19" s="611"/>
      <c r="K19" s="823">
        <v>16306667</v>
      </c>
      <c r="L19" s="823"/>
      <c r="M19" s="823"/>
    </row>
    <row r="20" spans="1:13" ht="12.75">
      <c r="A20" s="816" t="s">
        <v>175</v>
      </c>
      <c r="B20" s="816"/>
      <c r="C20" s="816"/>
      <c r="D20" s="816"/>
      <c r="E20" s="822"/>
      <c r="F20" s="822"/>
      <c r="G20" s="822"/>
      <c r="H20" s="600" t="s">
        <v>176</v>
      </c>
      <c r="I20" s="600"/>
      <c r="J20" s="600"/>
      <c r="K20" s="824">
        <v>31969017</v>
      </c>
      <c r="L20" s="824"/>
      <c r="M20" s="824"/>
    </row>
    <row r="21" spans="1:13" ht="12.75">
      <c r="A21" s="816" t="s">
        <v>177</v>
      </c>
      <c r="B21" s="816"/>
      <c r="C21" s="816"/>
      <c r="D21" s="816"/>
      <c r="E21" s="817">
        <v>31969017</v>
      </c>
      <c r="F21" s="817"/>
      <c r="G21" s="817"/>
      <c r="H21" s="641"/>
      <c r="I21" s="641"/>
      <c r="J21" s="641"/>
      <c r="K21" s="818"/>
      <c r="L21" s="818"/>
      <c r="M21" s="818"/>
    </row>
    <row r="22" spans="1:13" ht="12.75">
      <c r="A22" s="819" t="s">
        <v>178</v>
      </c>
      <c r="B22" s="819"/>
      <c r="C22" s="819"/>
      <c r="D22" s="819"/>
      <c r="E22" s="820">
        <f>SUM(E18:E21)</f>
        <v>31969017</v>
      </c>
      <c r="F22" s="820"/>
      <c r="G22" s="820"/>
      <c r="H22" s="641"/>
      <c r="I22" s="641"/>
      <c r="J22" s="641"/>
      <c r="K22" s="821"/>
      <c r="L22" s="821"/>
      <c r="M22" s="821"/>
    </row>
    <row r="23" spans="1:13" ht="12.75">
      <c r="A23" s="813" t="s">
        <v>70</v>
      </c>
      <c r="B23" s="813"/>
      <c r="C23" s="813"/>
      <c r="D23" s="813"/>
      <c r="E23" s="814">
        <f>SUM(E16,E22)</f>
        <v>212721546</v>
      </c>
      <c r="F23" s="814"/>
      <c r="G23" s="814"/>
      <c r="H23" s="604" t="s">
        <v>70</v>
      </c>
      <c r="I23" s="604"/>
      <c r="J23" s="604"/>
      <c r="K23" s="815">
        <f>SUM(K16,K20)</f>
        <v>212721546</v>
      </c>
      <c r="L23" s="815"/>
      <c r="M23" s="815"/>
    </row>
    <row r="24" spans="1:12" ht="12.75">
      <c r="A24" s="812"/>
      <c r="B24" s="812"/>
      <c r="C24" s="812"/>
      <c r="D24" s="812"/>
      <c r="E24" s="812"/>
      <c r="F24" s="812"/>
      <c r="G24" s="812"/>
      <c r="H24" s="812"/>
      <c r="I24" s="812"/>
      <c r="J24" s="812"/>
      <c r="K24" s="812"/>
      <c r="L24" s="812"/>
    </row>
    <row r="25" spans="1:12" ht="12.75">
      <c r="A25" s="812"/>
      <c r="B25" s="812"/>
      <c r="C25" s="812"/>
      <c r="D25" s="812"/>
      <c r="E25" s="812"/>
      <c r="F25" s="812"/>
      <c r="G25" s="812"/>
      <c r="H25" s="812"/>
      <c r="I25" s="812"/>
      <c r="J25" s="812"/>
      <c r="K25" s="812"/>
      <c r="L25" s="812"/>
    </row>
  </sheetData>
  <sheetProtection selectLockedCells="1" selectUnlockedCells="1"/>
  <mergeCells count="76">
    <mergeCell ref="A1:L1"/>
    <mergeCell ref="A3:L3"/>
    <mergeCell ref="A5:G5"/>
    <mergeCell ref="H5:M5"/>
    <mergeCell ref="A6:D7"/>
    <mergeCell ref="E6:G7"/>
    <mergeCell ref="H6:J7"/>
    <mergeCell ref="K6:M7"/>
    <mergeCell ref="A8:D8"/>
    <mergeCell ref="E8:G8"/>
    <mergeCell ref="H8:J8"/>
    <mergeCell ref="K8:M8"/>
    <mergeCell ref="A9:D9"/>
    <mergeCell ref="E9:G9"/>
    <mergeCell ref="H9:J9"/>
    <mergeCell ref="K9:M9"/>
    <mergeCell ref="A10:D10"/>
    <mergeCell ref="E10:G10"/>
    <mergeCell ref="H10:J10"/>
    <mergeCell ref="K10:M10"/>
    <mergeCell ref="A11:D11"/>
    <mergeCell ref="E11:G11"/>
    <mergeCell ref="H11:J11"/>
    <mergeCell ref="K11:M11"/>
    <mergeCell ref="A12:D12"/>
    <mergeCell ref="E12:G12"/>
    <mergeCell ref="H12:J12"/>
    <mergeCell ref="K12:M12"/>
    <mergeCell ref="A13:D13"/>
    <mergeCell ref="E13:G13"/>
    <mergeCell ref="H13:J13"/>
    <mergeCell ref="K13:M13"/>
    <mergeCell ref="A14:D14"/>
    <mergeCell ref="E14:G14"/>
    <mergeCell ref="H14:J14"/>
    <mergeCell ref="K14:M14"/>
    <mergeCell ref="A15:D15"/>
    <mergeCell ref="E15:G15"/>
    <mergeCell ref="H15:J15"/>
    <mergeCell ref="K15:M15"/>
    <mergeCell ref="A16:D17"/>
    <mergeCell ref="E16:G17"/>
    <mergeCell ref="H16:J17"/>
    <mergeCell ref="K16:M17"/>
    <mergeCell ref="A18:D18"/>
    <mergeCell ref="E18:G18"/>
    <mergeCell ref="H18:J18"/>
    <mergeCell ref="K18:M18"/>
    <mergeCell ref="A19:D19"/>
    <mergeCell ref="E19:G19"/>
    <mergeCell ref="H19:J19"/>
    <mergeCell ref="K19:M19"/>
    <mergeCell ref="A20:D20"/>
    <mergeCell ref="E20:G20"/>
    <mergeCell ref="H20:J20"/>
    <mergeCell ref="K20:M20"/>
    <mergeCell ref="H24:J24"/>
    <mergeCell ref="K24:L24"/>
    <mergeCell ref="A21:D21"/>
    <mergeCell ref="E21:G21"/>
    <mergeCell ref="H21:J21"/>
    <mergeCell ref="K21:M21"/>
    <mergeCell ref="A22:D22"/>
    <mergeCell ref="E22:G22"/>
    <mergeCell ref="H22:J22"/>
    <mergeCell ref="K22:M22"/>
    <mergeCell ref="A25:D25"/>
    <mergeCell ref="E25:G25"/>
    <mergeCell ref="H25:J25"/>
    <mergeCell ref="K25:L25"/>
    <mergeCell ref="A23:D23"/>
    <mergeCell ref="E23:G23"/>
    <mergeCell ref="H23:J23"/>
    <mergeCell ref="K23:M23"/>
    <mergeCell ref="A24:D24"/>
    <mergeCell ref="E24:G2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zoomScalePageLayoutView="0" workbookViewId="0" topLeftCell="A1">
      <selection activeCell="B1" sqref="B1:H1"/>
    </sheetView>
  </sheetViews>
  <sheetFormatPr defaultColWidth="11.57421875" defaultRowHeight="12.75"/>
  <cols>
    <col min="1" max="1" width="9.140625" style="0" customWidth="1"/>
    <col min="2" max="2" width="32.28125" style="0" customWidth="1"/>
    <col min="3" max="5" width="0" style="0" hidden="1" customWidth="1"/>
    <col min="6" max="6" width="9.140625" style="0" customWidth="1"/>
    <col min="7" max="7" width="10.421875" style="0" customWidth="1"/>
    <col min="8" max="8" width="0" style="0" hidden="1" customWidth="1"/>
    <col min="9" max="250" width="9.140625" style="0" customWidth="1"/>
  </cols>
  <sheetData>
    <row r="1" spans="2:8" ht="54.75" customHeight="1">
      <c r="B1" s="658" t="s">
        <v>452</v>
      </c>
      <c r="C1" s="658"/>
      <c r="D1" s="658"/>
      <c r="E1" s="658"/>
      <c r="F1" s="658"/>
      <c r="G1" s="658"/>
      <c r="H1" s="658"/>
    </row>
    <row r="3" spans="1:7" ht="15.75">
      <c r="A3" s="852" t="s">
        <v>179</v>
      </c>
      <c r="B3" s="852"/>
      <c r="C3" s="852"/>
      <c r="D3" s="852"/>
      <c r="E3" s="852"/>
      <c r="F3" s="852"/>
      <c r="G3" s="852"/>
    </row>
    <row r="5" spans="1:8" ht="15.75">
      <c r="A5" s="852" t="s">
        <v>440</v>
      </c>
      <c r="B5" s="852"/>
      <c r="C5" s="852"/>
      <c r="D5" s="852"/>
      <c r="E5" s="852"/>
      <c r="F5" s="852"/>
      <c r="G5" s="852"/>
      <c r="H5" s="852"/>
    </row>
    <row r="6" spans="1:10" ht="12.75">
      <c r="A6" s="853"/>
      <c r="B6" s="853"/>
      <c r="C6" s="853"/>
      <c r="D6" s="853"/>
      <c r="E6" s="853"/>
      <c r="F6" s="853"/>
      <c r="G6" s="853"/>
      <c r="H6" s="853"/>
      <c r="I6" s="853"/>
      <c r="J6" s="853"/>
    </row>
    <row r="7" spans="1:10" ht="12.75">
      <c r="A7" s="587"/>
      <c r="B7" s="196"/>
      <c r="C7" s="196"/>
      <c r="D7" s="196"/>
      <c r="E7" s="854"/>
      <c r="F7" s="855"/>
      <c r="G7" s="196"/>
      <c r="H7" s="478"/>
      <c r="I7" s="196"/>
      <c r="J7" s="196"/>
    </row>
    <row r="8" spans="1:9" ht="12.75">
      <c r="A8" s="815"/>
      <c r="B8" s="815"/>
      <c r="C8" s="815"/>
      <c r="D8" s="815"/>
      <c r="E8" s="847"/>
      <c r="F8" s="848" t="s">
        <v>88</v>
      </c>
      <c r="G8" s="849"/>
      <c r="H8" s="850"/>
      <c r="I8" s="479"/>
    </row>
    <row r="9" spans="1:9" ht="12.75">
      <c r="A9" s="815" t="s">
        <v>181</v>
      </c>
      <c r="B9" s="815"/>
      <c r="C9" s="815"/>
      <c r="D9" s="815"/>
      <c r="E9" s="847"/>
      <c r="F9" s="851" t="s">
        <v>182</v>
      </c>
      <c r="G9" s="815"/>
      <c r="H9" s="847"/>
      <c r="I9" s="479"/>
    </row>
    <row r="10" spans="1:9" ht="12.75">
      <c r="A10" s="827" t="s">
        <v>183</v>
      </c>
      <c r="B10" s="827"/>
      <c r="C10" s="827"/>
      <c r="D10" s="827"/>
      <c r="E10" s="838"/>
      <c r="F10" s="839">
        <v>2940000</v>
      </c>
      <c r="G10" s="840"/>
      <c r="H10" s="841"/>
      <c r="I10" s="479"/>
    </row>
    <row r="11" spans="1:9" ht="12.75">
      <c r="A11" s="827"/>
      <c r="B11" s="827"/>
      <c r="C11" s="827"/>
      <c r="D11" s="827"/>
      <c r="E11" s="838"/>
      <c r="F11" s="839"/>
      <c r="G11" s="840"/>
      <c r="H11" s="841"/>
      <c r="I11" s="479"/>
    </row>
    <row r="12" spans="1:9" ht="12.75">
      <c r="A12" s="827" t="s">
        <v>184</v>
      </c>
      <c r="B12" s="827"/>
      <c r="C12" s="827"/>
      <c r="D12" s="827"/>
      <c r="E12" s="838"/>
      <c r="F12" s="839">
        <v>2131000</v>
      </c>
      <c r="G12" s="840"/>
      <c r="H12" s="841"/>
      <c r="I12" s="479"/>
    </row>
    <row r="13" spans="1:9" ht="12.75">
      <c r="A13" s="827"/>
      <c r="B13" s="827"/>
      <c r="C13" s="827"/>
      <c r="D13" s="827"/>
      <c r="E13" s="838"/>
      <c r="F13" s="839"/>
      <c r="G13" s="840"/>
      <c r="H13" s="841"/>
      <c r="I13" s="479"/>
    </row>
    <row r="14" spans="1:9" ht="12.75">
      <c r="A14" s="827" t="s">
        <v>185</v>
      </c>
      <c r="B14" s="827"/>
      <c r="C14" s="827"/>
      <c r="D14" s="827"/>
      <c r="E14" s="838"/>
      <c r="F14" s="839">
        <v>200000</v>
      </c>
      <c r="G14" s="840"/>
      <c r="H14" s="841"/>
      <c r="I14" s="479"/>
    </row>
    <row r="15" spans="1:9" ht="13.5" thickBot="1">
      <c r="A15" s="827"/>
      <c r="B15" s="827"/>
      <c r="C15" s="827"/>
      <c r="D15" s="827"/>
      <c r="E15" s="838"/>
      <c r="F15" s="839"/>
      <c r="G15" s="840"/>
      <c r="H15" s="841"/>
      <c r="I15" s="479"/>
    </row>
    <row r="16" spans="1:9" ht="12.75" customHeight="1" thickBot="1">
      <c r="A16" s="842" t="s">
        <v>441</v>
      </c>
      <c r="B16" s="843"/>
      <c r="C16" s="843"/>
      <c r="D16" s="843"/>
      <c r="E16" s="844"/>
      <c r="F16" s="832">
        <f>SUM(F10:F14)</f>
        <v>5271000</v>
      </c>
      <c r="G16" s="833"/>
      <c r="H16" s="834"/>
      <c r="I16" s="479"/>
    </row>
    <row r="17" spans="1:9" ht="13.5" customHeight="1" thickBot="1">
      <c r="A17" s="845"/>
      <c r="B17" s="831"/>
      <c r="C17" s="831"/>
      <c r="D17" s="831"/>
      <c r="E17" s="846"/>
      <c r="F17" s="835"/>
      <c r="G17" s="836"/>
      <c r="H17" s="837"/>
      <c r="I17" s="479"/>
    </row>
  </sheetData>
  <sheetProtection selectLockedCells="1" selectUnlockedCells="1"/>
  <mergeCells count="17">
    <mergeCell ref="B1:H1"/>
    <mergeCell ref="A3:G3"/>
    <mergeCell ref="A5:H5"/>
    <mergeCell ref="A6:J6"/>
    <mergeCell ref="E7:F7"/>
    <mergeCell ref="A8:E8"/>
    <mergeCell ref="F8:H8"/>
    <mergeCell ref="A9:E9"/>
    <mergeCell ref="F9:H9"/>
    <mergeCell ref="A10:E11"/>
    <mergeCell ref="F10:H11"/>
    <mergeCell ref="F16:H17"/>
    <mergeCell ref="A12:E13"/>
    <mergeCell ref="F12:H13"/>
    <mergeCell ref="A14:E15"/>
    <mergeCell ref="F14:H15"/>
    <mergeCell ref="A16:E17"/>
  </mergeCells>
  <printOptions horizontalCentered="1"/>
  <pageMargins left="0.7875" right="0.7875" top="0.9840277777777777" bottom="0.9840277777777777" header="0.5118055555555555" footer="0.5118055555555555"/>
  <pageSetup fitToHeight="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28125" style="0" customWidth="1"/>
    <col min="2" max="2" width="19.140625" style="480" customWidth="1"/>
  </cols>
  <sheetData>
    <row r="1" spans="1:6" s="483" customFormat="1" ht="47.25" customHeight="1">
      <c r="A1" s="856" t="s">
        <v>453</v>
      </c>
      <c r="B1" s="856"/>
      <c r="C1" s="856"/>
      <c r="D1" s="856"/>
      <c r="E1" s="856"/>
      <c r="F1" s="856"/>
    </row>
    <row r="3" spans="1:8" ht="24" customHeight="1">
      <c r="A3" s="857" t="s">
        <v>329</v>
      </c>
      <c r="B3" s="857"/>
      <c r="C3" s="857"/>
      <c r="D3" s="857"/>
      <c r="E3" s="857"/>
      <c r="F3" s="857"/>
      <c r="G3" s="857"/>
      <c r="H3" s="857"/>
    </row>
    <row r="5" spans="2:7" ht="12.75" customHeight="1">
      <c r="B5" s="857" t="s">
        <v>148</v>
      </c>
      <c r="C5" s="857"/>
      <c r="F5" s="857"/>
      <c r="G5" s="857"/>
    </row>
    <row r="7" spans="1:6" s="1" customFormat="1" ht="12.75">
      <c r="A7" s="481" t="s">
        <v>328</v>
      </c>
      <c r="B7" s="2" t="s">
        <v>327</v>
      </c>
      <c r="C7" s="858" t="s">
        <v>202</v>
      </c>
      <c r="D7" s="858"/>
      <c r="E7" s="858"/>
      <c r="F7" s="858"/>
    </row>
    <row r="8" spans="1:6" ht="12.75">
      <c r="A8" s="482" t="s">
        <v>108</v>
      </c>
      <c r="B8" s="3" t="s">
        <v>326</v>
      </c>
      <c r="C8" s="859">
        <v>1349429</v>
      </c>
      <c r="D8" s="859"/>
      <c r="E8" s="859"/>
      <c r="F8" s="859"/>
    </row>
    <row r="9" spans="1:6" ht="12.75">
      <c r="A9" s="482" t="s">
        <v>110</v>
      </c>
      <c r="B9" s="3" t="s">
        <v>325</v>
      </c>
      <c r="C9" s="859">
        <v>1349429</v>
      </c>
      <c r="D9" s="859"/>
      <c r="E9" s="859"/>
      <c r="F9" s="859"/>
    </row>
    <row r="10" spans="1:6" ht="12.75">
      <c r="A10" s="482" t="s">
        <v>112</v>
      </c>
      <c r="B10" s="3" t="s">
        <v>324</v>
      </c>
      <c r="C10" s="859">
        <v>1349429</v>
      </c>
      <c r="D10" s="859"/>
      <c r="E10" s="859"/>
      <c r="F10" s="859"/>
    </row>
    <row r="11" spans="1:6" ht="12.75">
      <c r="A11" s="482" t="s">
        <v>114</v>
      </c>
      <c r="B11" s="3" t="s">
        <v>323</v>
      </c>
      <c r="C11" s="859">
        <v>1349429</v>
      </c>
      <c r="D11" s="859"/>
      <c r="E11" s="859"/>
      <c r="F11" s="859"/>
    </row>
    <row r="12" spans="1:6" ht="12.75">
      <c r="A12" s="482" t="s">
        <v>116</v>
      </c>
      <c r="B12" s="3" t="s">
        <v>322</v>
      </c>
      <c r="C12" s="859">
        <v>1349429</v>
      </c>
      <c r="D12" s="859"/>
      <c r="E12" s="859"/>
      <c r="F12" s="859"/>
    </row>
    <row r="13" spans="1:6" ht="12.75">
      <c r="A13" s="482" t="s">
        <v>198</v>
      </c>
      <c r="B13" s="3" t="s">
        <v>321</v>
      </c>
      <c r="C13" s="859">
        <v>1349429</v>
      </c>
      <c r="D13" s="859"/>
      <c r="E13" s="859"/>
      <c r="F13" s="859"/>
    </row>
    <row r="14" spans="1:6" ht="12.75">
      <c r="A14" s="482" t="s">
        <v>241</v>
      </c>
      <c r="B14" s="3" t="s">
        <v>320</v>
      </c>
      <c r="C14" s="859">
        <v>1349429</v>
      </c>
      <c r="D14" s="859"/>
      <c r="E14" s="859"/>
      <c r="F14" s="859"/>
    </row>
    <row r="15" spans="1:6" ht="12.75">
      <c r="A15" s="482" t="s">
        <v>243</v>
      </c>
      <c r="B15" s="3" t="s">
        <v>319</v>
      </c>
      <c r="C15" s="859">
        <v>1349429</v>
      </c>
      <c r="D15" s="859"/>
      <c r="E15" s="859"/>
      <c r="F15" s="859"/>
    </row>
    <row r="16" spans="1:6" ht="12.75">
      <c r="A16" s="482" t="s">
        <v>318</v>
      </c>
      <c r="B16" s="3" t="s">
        <v>317</v>
      </c>
      <c r="C16" s="859">
        <v>1349429</v>
      </c>
      <c r="D16" s="859"/>
      <c r="E16" s="859"/>
      <c r="F16" s="859"/>
    </row>
    <row r="17" spans="1:6" ht="12.75">
      <c r="A17" s="482" t="s">
        <v>316</v>
      </c>
      <c r="B17" s="3" t="s">
        <v>315</v>
      </c>
      <c r="C17" s="859">
        <v>1349429</v>
      </c>
      <c r="D17" s="859"/>
      <c r="E17" s="859"/>
      <c r="F17" s="859"/>
    </row>
    <row r="18" spans="1:6" ht="12.75">
      <c r="A18" s="482" t="s">
        <v>314</v>
      </c>
      <c r="B18" s="3" t="s">
        <v>313</v>
      </c>
      <c r="C18" s="859">
        <v>1349429</v>
      </c>
      <c r="D18" s="859"/>
      <c r="E18" s="859"/>
      <c r="F18" s="859"/>
    </row>
    <row r="19" spans="1:6" ht="12.75">
      <c r="A19" s="482" t="s">
        <v>312</v>
      </c>
      <c r="B19" s="3" t="s">
        <v>311</v>
      </c>
      <c r="C19" s="859">
        <v>1349426</v>
      </c>
      <c r="D19" s="859"/>
      <c r="E19" s="859"/>
      <c r="F19" s="859"/>
    </row>
    <row r="20" spans="1:6" ht="12.75">
      <c r="A20" s="481" t="s">
        <v>99</v>
      </c>
      <c r="B20" s="2"/>
      <c r="C20" s="860">
        <f>SUM(C8:C19)</f>
        <v>16193145</v>
      </c>
      <c r="D20" s="860"/>
      <c r="E20" s="860"/>
      <c r="F20" s="860"/>
    </row>
    <row r="21" spans="3:6" ht="12.75">
      <c r="C21" s="861"/>
      <c r="D21" s="861"/>
      <c r="E21" s="861"/>
      <c r="F21" s="861"/>
    </row>
    <row r="22" spans="3:6" ht="12.75">
      <c r="C22" s="861"/>
      <c r="D22" s="861"/>
      <c r="E22" s="861"/>
      <c r="F22" s="861"/>
    </row>
    <row r="23" spans="3:6" ht="12.75">
      <c r="C23" s="861"/>
      <c r="D23" s="861"/>
      <c r="E23" s="861"/>
      <c r="F23" s="861"/>
    </row>
    <row r="24" spans="3:6" ht="12.75">
      <c r="C24" s="861"/>
      <c r="D24" s="861"/>
      <c r="E24" s="861"/>
      <c r="F24" s="861"/>
    </row>
    <row r="25" spans="2:7" ht="12.75">
      <c r="B25" s="857" t="s">
        <v>197</v>
      </c>
      <c r="C25" s="857"/>
      <c r="F25" s="857"/>
      <c r="G25" s="857"/>
    </row>
    <row r="27" spans="1:7" ht="12.75">
      <c r="A27" s="481" t="s">
        <v>328</v>
      </c>
      <c r="B27" s="2" t="s">
        <v>327</v>
      </c>
      <c r="C27" s="858" t="s">
        <v>197</v>
      </c>
      <c r="D27" s="858"/>
      <c r="E27" s="858"/>
      <c r="F27" s="858"/>
      <c r="G27" s="1"/>
    </row>
    <row r="28" spans="1:6" ht="12.75">
      <c r="A28" s="482" t="s">
        <v>108</v>
      </c>
      <c r="B28" s="3" t="s">
        <v>326</v>
      </c>
      <c r="C28" s="859">
        <v>4109197</v>
      </c>
      <c r="D28" s="859"/>
      <c r="E28" s="859"/>
      <c r="F28" s="859"/>
    </row>
    <row r="29" spans="1:6" ht="12.75">
      <c r="A29" s="482" t="s">
        <v>110</v>
      </c>
      <c r="B29" s="3" t="s">
        <v>325</v>
      </c>
      <c r="C29" s="859">
        <v>4109197</v>
      </c>
      <c r="D29" s="859"/>
      <c r="E29" s="859"/>
      <c r="F29" s="859"/>
    </row>
    <row r="30" spans="1:6" ht="12.75">
      <c r="A30" s="482" t="s">
        <v>112</v>
      </c>
      <c r="B30" s="3" t="s">
        <v>324</v>
      </c>
      <c r="C30" s="859">
        <v>4109197</v>
      </c>
      <c r="D30" s="859"/>
      <c r="E30" s="859"/>
      <c r="F30" s="859"/>
    </row>
    <row r="31" spans="1:6" ht="12.75">
      <c r="A31" s="482" t="s">
        <v>114</v>
      </c>
      <c r="B31" s="3" t="s">
        <v>323</v>
      </c>
      <c r="C31" s="859">
        <v>4109197</v>
      </c>
      <c r="D31" s="859"/>
      <c r="E31" s="859"/>
      <c r="F31" s="859"/>
    </row>
    <row r="32" spans="1:6" ht="12.75">
      <c r="A32" s="482" t="s">
        <v>116</v>
      </c>
      <c r="B32" s="3" t="s">
        <v>322</v>
      </c>
      <c r="C32" s="859">
        <v>4109197</v>
      </c>
      <c r="D32" s="859"/>
      <c r="E32" s="859"/>
      <c r="F32" s="859"/>
    </row>
    <row r="33" spans="1:6" ht="12.75">
      <c r="A33" s="482" t="s">
        <v>198</v>
      </c>
      <c r="B33" s="3" t="s">
        <v>321</v>
      </c>
      <c r="C33" s="859">
        <v>4109197</v>
      </c>
      <c r="D33" s="859"/>
      <c r="E33" s="859"/>
      <c r="F33" s="859"/>
    </row>
    <row r="34" spans="1:6" ht="12.75">
      <c r="A34" s="482" t="s">
        <v>241</v>
      </c>
      <c r="B34" s="3" t="s">
        <v>320</v>
      </c>
      <c r="C34" s="859">
        <v>4109197</v>
      </c>
      <c r="D34" s="859"/>
      <c r="E34" s="859"/>
      <c r="F34" s="859"/>
    </row>
    <row r="35" spans="1:6" ht="12.75">
      <c r="A35" s="482" t="s">
        <v>243</v>
      </c>
      <c r="B35" s="3" t="s">
        <v>319</v>
      </c>
      <c r="C35" s="859">
        <v>4109197</v>
      </c>
      <c r="D35" s="859"/>
      <c r="E35" s="859"/>
      <c r="F35" s="859"/>
    </row>
    <row r="36" spans="1:6" ht="12.75">
      <c r="A36" s="482" t="s">
        <v>318</v>
      </c>
      <c r="B36" s="3" t="s">
        <v>317</v>
      </c>
      <c r="C36" s="859">
        <v>4109197</v>
      </c>
      <c r="D36" s="859"/>
      <c r="E36" s="859"/>
      <c r="F36" s="859"/>
    </row>
    <row r="37" spans="1:6" ht="12.75">
      <c r="A37" s="482" t="s">
        <v>316</v>
      </c>
      <c r="B37" s="3" t="s">
        <v>315</v>
      </c>
      <c r="C37" s="859">
        <v>4109197</v>
      </c>
      <c r="D37" s="859"/>
      <c r="E37" s="859"/>
      <c r="F37" s="859"/>
    </row>
    <row r="38" spans="1:6" ht="12.75">
      <c r="A38" s="482" t="s">
        <v>314</v>
      </c>
      <c r="B38" s="3" t="s">
        <v>313</v>
      </c>
      <c r="C38" s="859">
        <v>4109197</v>
      </c>
      <c r="D38" s="859"/>
      <c r="E38" s="859"/>
      <c r="F38" s="859"/>
    </row>
    <row r="39" spans="1:6" ht="12.75">
      <c r="A39" s="482" t="s">
        <v>312</v>
      </c>
      <c r="B39" s="3" t="s">
        <v>311</v>
      </c>
      <c r="C39" s="859">
        <v>4049190</v>
      </c>
      <c r="D39" s="859"/>
      <c r="E39" s="859"/>
      <c r="F39" s="859"/>
    </row>
    <row r="40" spans="1:6" ht="12.75">
      <c r="A40" s="481" t="s">
        <v>99</v>
      </c>
      <c r="B40" s="2"/>
      <c r="C40" s="860">
        <f>SUM(C28:C39)</f>
        <v>49250357</v>
      </c>
      <c r="D40" s="860"/>
      <c r="E40" s="860"/>
      <c r="F40" s="860"/>
    </row>
  </sheetData>
  <sheetProtection selectLockedCells="1" selectUnlockedCells="1"/>
  <mergeCells count="38">
    <mergeCell ref="C39:F39"/>
    <mergeCell ref="C40:F40"/>
    <mergeCell ref="C33:F33"/>
    <mergeCell ref="C34:F34"/>
    <mergeCell ref="C35:F35"/>
    <mergeCell ref="C36:F36"/>
    <mergeCell ref="C37:F37"/>
    <mergeCell ref="C38:F38"/>
    <mergeCell ref="C27:F27"/>
    <mergeCell ref="C28:F28"/>
    <mergeCell ref="C29:F29"/>
    <mergeCell ref="C30:F30"/>
    <mergeCell ref="C31:F31"/>
    <mergeCell ref="C32:F32"/>
    <mergeCell ref="C21:F21"/>
    <mergeCell ref="C22:F22"/>
    <mergeCell ref="C23:F23"/>
    <mergeCell ref="C24:F24"/>
    <mergeCell ref="B25:C25"/>
    <mergeCell ref="F25:G25"/>
    <mergeCell ref="C15:F15"/>
    <mergeCell ref="C16:F16"/>
    <mergeCell ref="C17:F17"/>
    <mergeCell ref="C18:F18"/>
    <mergeCell ref="C19:F19"/>
    <mergeCell ref="C20:F20"/>
    <mergeCell ref="C9:F9"/>
    <mergeCell ref="C10:F10"/>
    <mergeCell ref="C11:F11"/>
    <mergeCell ref="C12:F12"/>
    <mergeCell ref="C13:F13"/>
    <mergeCell ref="C14:F14"/>
    <mergeCell ref="A1:F1"/>
    <mergeCell ref="A3:H3"/>
    <mergeCell ref="B5:C5"/>
    <mergeCell ref="F5:G5"/>
    <mergeCell ref="C7:F7"/>
    <mergeCell ref="C8:F8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B1">
      <selection activeCell="D1" sqref="D1:N1"/>
    </sheetView>
  </sheetViews>
  <sheetFormatPr defaultColWidth="9.140625" defaultRowHeight="12.75"/>
  <cols>
    <col min="1" max="1" width="35.7109375" style="0" customWidth="1"/>
    <col min="2" max="3" width="13.28125" style="0" customWidth="1"/>
    <col min="4" max="4" width="12.8515625" style="0" customWidth="1"/>
    <col min="5" max="5" width="12.57421875" style="0" customWidth="1"/>
    <col min="6" max="6" width="11.57421875" style="0" customWidth="1"/>
    <col min="7" max="7" width="11.28125" style="0" customWidth="1"/>
    <col min="8" max="8" width="11.421875" style="0" customWidth="1"/>
    <col min="9" max="9" width="11.7109375" style="0" customWidth="1"/>
    <col min="10" max="10" width="12.28125" style="0" customWidth="1"/>
    <col min="11" max="11" width="12.421875" style="0" customWidth="1"/>
    <col min="12" max="12" width="14.140625" style="0" customWidth="1"/>
    <col min="13" max="13" width="11.28125" style="0" customWidth="1"/>
    <col min="14" max="14" width="13.57421875" style="0" customWidth="1"/>
  </cols>
  <sheetData>
    <row r="1" spans="4:14" ht="47.25" customHeight="1">
      <c r="D1" s="856" t="s">
        <v>454</v>
      </c>
      <c r="E1" s="856"/>
      <c r="F1" s="856"/>
      <c r="G1" s="856"/>
      <c r="H1" s="856"/>
      <c r="I1" s="856"/>
      <c r="J1" s="856"/>
      <c r="K1" s="856"/>
      <c r="L1" s="856"/>
      <c r="M1" s="856"/>
      <c r="N1" s="856"/>
    </row>
    <row r="2" ht="47.25" customHeight="1"/>
    <row r="3" spans="1:14" ht="15">
      <c r="A3" s="484"/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</row>
    <row r="4" spans="1:14" ht="15.75">
      <c r="A4" s="503"/>
      <c r="B4" s="484"/>
      <c r="C4" s="484"/>
      <c r="D4" s="484"/>
      <c r="E4" s="503" t="s">
        <v>86</v>
      </c>
      <c r="F4" s="484"/>
      <c r="G4" s="484"/>
      <c r="H4" s="484"/>
      <c r="I4" s="484"/>
      <c r="J4" s="484"/>
      <c r="K4" s="484"/>
      <c r="L4" s="484"/>
      <c r="M4" s="484"/>
      <c r="N4" s="484"/>
    </row>
    <row r="5" spans="1:14" ht="15.75">
      <c r="A5" s="503"/>
      <c r="B5" s="484"/>
      <c r="C5" s="484"/>
      <c r="D5" s="862" t="s">
        <v>354</v>
      </c>
      <c r="E5" s="862"/>
      <c r="F5" s="862"/>
      <c r="G5" s="484"/>
      <c r="H5" s="484"/>
      <c r="I5" s="484"/>
      <c r="J5" s="484"/>
      <c r="K5" s="484"/>
      <c r="L5" s="484"/>
      <c r="M5" s="484"/>
      <c r="N5" s="484"/>
    </row>
    <row r="6" spans="1:14" ht="15.75">
      <c r="A6" s="503"/>
      <c r="B6" s="484"/>
      <c r="C6" s="484"/>
      <c r="D6" s="484"/>
      <c r="E6" s="503" t="s">
        <v>353</v>
      </c>
      <c r="F6" s="484"/>
      <c r="G6" s="484"/>
      <c r="H6" s="484"/>
      <c r="I6" s="484"/>
      <c r="J6" s="484"/>
      <c r="K6" s="484"/>
      <c r="L6" s="484"/>
      <c r="M6" s="484"/>
      <c r="N6" s="484"/>
    </row>
    <row r="7" spans="1:14" ht="15.75">
      <c r="A7" s="502"/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</row>
    <row r="8" spans="1:14" ht="15.75">
      <c r="A8" s="502"/>
      <c r="B8" s="484"/>
      <c r="C8" s="484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</row>
    <row r="9" spans="1:14" ht="16.5" thickBot="1">
      <c r="A9" s="501"/>
      <c r="B9" s="484"/>
      <c r="C9" s="484"/>
      <c r="D9" s="484"/>
      <c r="E9" s="484"/>
      <c r="F9" s="484"/>
      <c r="G9" s="484"/>
      <c r="H9" s="484"/>
      <c r="I9" s="484"/>
      <c r="J9" s="484"/>
      <c r="K9" s="484"/>
      <c r="L9" s="484"/>
      <c r="M9" s="863" t="s">
        <v>58</v>
      </c>
      <c r="N9" s="863"/>
    </row>
    <row r="10" spans="1:14" ht="17.25" thickBot="1" thickTop="1">
      <c r="A10" s="500" t="s">
        <v>59</v>
      </c>
      <c r="B10" s="499" t="s">
        <v>352</v>
      </c>
      <c r="C10" s="499" t="s">
        <v>351</v>
      </c>
      <c r="D10" s="499" t="s">
        <v>350</v>
      </c>
      <c r="E10" s="499" t="s">
        <v>349</v>
      </c>
      <c r="F10" s="499" t="s">
        <v>348</v>
      </c>
      <c r="G10" s="499" t="s">
        <v>347</v>
      </c>
      <c r="H10" s="499" t="s">
        <v>346</v>
      </c>
      <c r="I10" s="499" t="s">
        <v>345</v>
      </c>
      <c r="J10" s="499" t="s">
        <v>344</v>
      </c>
      <c r="K10" s="499" t="s">
        <v>343</v>
      </c>
      <c r="L10" s="499" t="s">
        <v>342</v>
      </c>
      <c r="M10" s="498" t="s">
        <v>341</v>
      </c>
      <c r="N10" s="498" t="s">
        <v>340</v>
      </c>
    </row>
    <row r="11" spans="1:14" ht="17.25" customHeight="1" thickBot="1" thickTop="1">
      <c r="A11" s="864" t="s">
        <v>339</v>
      </c>
      <c r="B11" s="864"/>
      <c r="C11" s="864"/>
      <c r="D11" s="864"/>
      <c r="E11" s="864"/>
      <c r="F11" s="864"/>
      <c r="G11" s="864"/>
      <c r="H11" s="864"/>
      <c r="I11" s="864"/>
      <c r="J11" s="864"/>
      <c r="K11" s="864"/>
      <c r="L11" s="864"/>
      <c r="M11" s="864"/>
      <c r="N11" s="864"/>
    </row>
    <row r="12" spans="1:14" ht="17.25" thickBot="1" thickTop="1">
      <c r="A12" s="492" t="s">
        <v>338</v>
      </c>
      <c r="B12" s="491">
        <v>806667</v>
      </c>
      <c r="C12" s="491">
        <v>806667</v>
      </c>
      <c r="D12" s="491">
        <v>806667</v>
      </c>
      <c r="E12" s="491">
        <v>806667</v>
      </c>
      <c r="F12" s="491">
        <v>806667</v>
      </c>
      <c r="G12" s="491">
        <v>806667</v>
      </c>
      <c r="H12" s="491">
        <v>806667</v>
      </c>
      <c r="I12" s="491">
        <v>806667</v>
      </c>
      <c r="J12" s="491">
        <v>806667</v>
      </c>
      <c r="K12" s="491">
        <v>806667</v>
      </c>
      <c r="L12" s="491">
        <v>806667</v>
      </c>
      <c r="M12" s="490">
        <v>806663</v>
      </c>
      <c r="N12" s="487">
        <f>SUM(B12:M12)</f>
        <v>9680000</v>
      </c>
    </row>
    <row r="13" spans="1:14" ht="16.5" thickBot="1">
      <c r="A13" s="492" t="s">
        <v>158</v>
      </c>
      <c r="B13" s="491">
        <v>0</v>
      </c>
      <c r="C13" s="491">
        <v>0</v>
      </c>
      <c r="D13" s="491">
        <v>19525000</v>
      </c>
      <c r="E13" s="491">
        <v>0</v>
      </c>
      <c r="F13" s="491">
        <v>0</v>
      </c>
      <c r="G13" s="491">
        <v>0</v>
      </c>
      <c r="H13" s="491">
        <v>0</v>
      </c>
      <c r="I13" s="491">
        <v>0</v>
      </c>
      <c r="J13" s="491">
        <v>19525000</v>
      </c>
      <c r="K13" s="491">
        <v>0</v>
      </c>
      <c r="L13" s="491">
        <v>0</v>
      </c>
      <c r="M13" s="490">
        <v>0</v>
      </c>
      <c r="N13" s="487">
        <f>SUM(B13:M13)</f>
        <v>39050000</v>
      </c>
    </row>
    <row r="14" spans="1:14" ht="16.5" thickBot="1">
      <c r="A14" s="492" t="s">
        <v>63</v>
      </c>
      <c r="B14" s="491">
        <v>6128397</v>
      </c>
      <c r="C14" s="491">
        <v>6128397</v>
      </c>
      <c r="D14" s="491">
        <v>6128397</v>
      </c>
      <c r="E14" s="491">
        <v>6128397</v>
      </c>
      <c r="F14" s="491">
        <v>6128397</v>
      </c>
      <c r="G14" s="491">
        <v>6128397</v>
      </c>
      <c r="H14" s="491">
        <v>6128397</v>
      </c>
      <c r="I14" s="491">
        <v>6128397</v>
      </c>
      <c r="J14" s="491">
        <v>6128397</v>
      </c>
      <c r="K14" s="491">
        <v>6128397</v>
      </c>
      <c r="L14" s="491">
        <v>6128397</v>
      </c>
      <c r="M14" s="490">
        <v>6128394</v>
      </c>
      <c r="N14" s="487">
        <f>SUM(B14:M14)</f>
        <v>73540761</v>
      </c>
    </row>
    <row r="15" spans="1:14" s="493" customFormat="1" ht="16.5" thickBot="1">
      <c r="A15" s="497" t="s">
        <v>337</v>
      </c>
      <c r="B15" s="495">
        <v>697672</v>
      </c>
      <c r="C15" s="496">
        <v>697672</v>
      </c>
      <c r="D15" s="496">
        <v>697672</v>
      </c>
      <c r="E15" s="495">
        <v>697672</v>
      </c>
      <c r="F15" s="495">
        <v>697672</v>
      </c>
      <c r="G15" s="495">
        <v>697672</v>
      </c>
      <c r="H15" s="495">
        <v>697672</v>
      </c>
      <c r="I15" s="495">
        <v>697672</v>
      </c>
      <c r="J15" s="495">
        <v>697672</v>
      </c>
      <c r="K15" s="495">
        <v>697672</v>
      </c>
      <c r="L15" s="495">
        <v>697672</v>
      </c>
      <c r="M15" s="495">
        <v>697671</v>
      </c>
      <c r="N15" s="494">
        <f>SUM(B15:M15)</f>
        <v>8372063</v>
      </c>
    </row>
    <row r="16" spans="1:14" ht="16.5" thickBot="1">
      <c r="A16" s="489" t="s">
        <v>336</v>
      </c>
      <c r="B16" s="488">
        <v>6839896</v>
      </c>
      <c r="C16" s="491">
        <v>6839896</v>
      </c>
      <c r="D16" s="491">
        <v>6839896</v>
      </c>
      <c r="E16" s="488">
        <v>6839896</v>
      </c>
      <c r="F16" s="488">
        <v>6839894</v>
      </c>
      <c r="G16" s="488">
        <v>6839894</v>
      </c>
      <c r="H16" s="488">
        <v>6839894</v>
      </c>
      <c r="I16" s="488">
        <v>6839894</v>
      </c>
      <c r="J16" s="488">
        <v>6839894</v>
      </c>
      <c r="K16" s="488">
        <v>6839894</v>
      </c>
      <c r="L16" s="488">
        <v>6839894</v>
      </c>
      <c r="M16" s="488">
        <v>6839880</v>
      </c>
      <c r="N16" s="487">
        <f>SUM(B16:M16)</f>
        <v>82078722</v>
      </c>
    </row>
    <row r="17" spans="1:14" ht="21" customHeight="1" thickBot="1" thickTop="1">
      <c r="A17" s="486" t="s">
        <v>335</v>
      </c>
      <c r="B17" s="485">
        <f aca="true" t="shared" si="0" ref="B17:N17">SUM(B12:B16)</f>
        <v>14472632</v>
      </c>
      <c r="C17" s="485">
        <f t="shared" si="0"/>
        <v>14472632</v>
      </c>
      <c r="D17" s="485">
        <f t="shared" si="0"/>
        <v>33997632</v>
      </c>
      <c r="E17" s="485">
        <f t="shared" si="0"/>
        <v>14472632</v>
      </c>
      <c r="F17" s="485">
        <f t="shared" si="0"/>
        <v>14472630</v>
      </c>
      <c r="G17" s="485">
        <f t="shared" si="0"/>
        <v>14472630</v>
      </c>
      <c r="H17" s="485">
        <f t="shared" si="0"/>
        <v>14472630</v>
      </c>
      <c r="I17" s="485">
        <f t="shared" si="0"/>
        <v>14472630</v>
      </c>
      <c r="J17" s="485">
        <f t="shared" si="0"/>
        <v>33997630</v>
      </c>
      <c r="K17" s="485">
        <f t="shared" si="0"/>
        <v>14472630</v>
      </c>
      <c r="L17" s="485">
        <f t="shared" si="0"/>
        <v>14472630</v>
      </c>
      <c r="M17" s="485">
        <f t="shared" si="0"/>
        <v>14472608</v>
      </c>
      <c r="N17" s="485">
        <f t="shared" si="0"/>
        <v>212721546</v>
      </c>
    </row>
    <row r="18" spans="1:14" ht="17.25" thickBot="1" thickTop="1">
      <c r="A18" s="489"/>
      <c r="B18" s="488"/>
      <c r="C18" s="488"/>
      <c r="D18" s="488"/>
      <c r="E18" s="488"/>
      <c r="F18" s="488"/>
      <c r="G18" s="488"/>
      <c r="H18" s="488"/>
      <c r="I18" s="488"/>
      <c r="J18" s="488"/>
      <c r="K18" s="488"/>
      <c r="L18" s="488"/>
      <c r="M18" s="487"/>
      <c r="N18" s="487">
        <f aca="true" t="shared" si="1" ref="N18:N27">SUM(B18:M18)</f>
        <v>0</v>
      </c>
    </row>
    <row r="19" spans="1:14" ht="17.25" thickBot="1" thickTop="1">
      <c r="A19" s="492" t="s">
        <v>109</v>
      </c>
      <c r="B19" s="491">
        <v>6772529</v>
      </c>
      <c r="C19" s="491">
        <v>6772529</v>
      </c>
      <c r="D19" s="491">
        <v>6772529</v>
      </c>
      <c r="E19" s="491">
        <v>6772529</v>
      </c>
      <c r="F19" s="491">
        <v>6772529</v>
      </c>
      <c r="G19" s="491">
        <v>6772529</v>
      </c>
      <c r="H19" s="491">
        <v>6772529</v>
      </c>
      <c r="I19" s="491">
        <v>6772529</v>
      </c>
      <c r="J19" s="491">
        <v>6772529</v>
      </c>
      <c r="K19" s="491">
        <v>6772529</v>
      </c>
      <c r="L19" s="491">
        <v>6772529</v>
      </c>
      <c r="M19" s="490">
        <v>6772527</v>
      </c>
      <c r="N19" s="487">
        <f t="shared" si="1"/>
        <v>81270346</v>
      </c>
    </row>
    <row r="20" spans="1:14" ht="16.5" thickBot="1">
      <c r="A20" s="492" t="s">
        <v>334</v>
      </c>
      <c r="B20" s="491">
        <v>1222448</v>
      </c>
      <c r="C20" s="491">
        <v>1222448</v>
      </c>
      <c r="D20" s="491">
        <v>1222448</v>
      </c>
      <c r="E20" s="491">
        <v>1222448</v>
      </c>
      <c r="F20" s="491">
        <v>1222448</v>
      </c>
      <c r="G20" s="491">
        <v>1222448</v>
      </c>
      <c r="H20" s="491">
        <v>1222448</v>
      </c>
      <c r="I20" s="491">
        <v>1222448</v>
      </c>
      <c r="J20" s="491">
        <v>1222448</v>
      </c>
      <c r="K20" s="491">
        <v>1222448</v>
      </c>
      <c r="L20" s="491">
        <v>1222448</v>
      </c>
      <c r="M20" s="490">
        <v>1222444</v>
      </c>
      <c r="N20" s="487">
        <f t="shared" si="1"/>
        <v>14669372</v>
      </c>
    </row>
    <row r="21" spans="1:14" ht="16.5" thickBot="1">
      <c r="A21" s="492" t="s">
        <v>113</v>
      </c>
      <c r="B21" s="491">
        <v>3710250</v>
      </c>
      <c r="C21" s="491">
        <v>3710250</v>
      </c>
      <c r="D21" s="491">
        <v>3710250</v>
      </c>
      <c r="E21" s="491">
        <v>3710250</v>
      </c>
      <c r="F21" s="491">
        <v>3710250</v>
      </c>
      <c r="G21" s="491">
        <v>3710250</v>
      </c>
      <c r="H21" s="491">
        <v>3710250</v>
      </c>
      <c r="I21" s="491">
        <v>3710250</v>
      </c>
      <c r="J21" s="491">
        <v>3710250</v>
      </c>
      <c r="K21" s="491">
        <v>3710250</v>
      </c>
      <c r="L21" s="491">
        <v>3710250</v>
      </c>
      <c r="M21" s="490">
        <v>3710248</v>
      </c>
      <c r="N21" s="487">
        <f t="shared" si="1"/>
        <v>44522998</v>
      </c>
    </row>
    <row r="22" spans="1:14" ht="16.5" thickBot="1">
      <c r="A22" s="492" t="s">
        <v>121</v>
      </c>
      <c r="B22" s="491">
        <v>0</v>
      </c>
      <c r="C22" s="491">
        <v>0</v>
      </c>
      <c r="D22" s="491">
        <v>0</v>
      </c>
      <c r="E22" s="491">
        <v>5662350</v>
      </c>
      <c r="F22" s="491">
        <v>0</v>
      </c>
      <c r="G22" s="491">
        <v>0</v>
      </c>
      <c r="H22" s="491">
        <v>0</v>
      </c>
      <c r="I22" s="491">
        <v>10000000</v>
      </c>
      <c r="J22" s="491">
        <v>0</v>
      </c>
      <c r="K22" s="491">
        <v>0</v>
      </c>
      <c r="L22" s="491">
        <v>0</v>
      </c>
      <c r="M22" s="490">
        <v>0</v>
      </c>
      <c r="N22" s="487">
        <f t="shared" si="1"/>
        <v>15662350</v>
      </c>
    </row>
    <row r="23" spans="1:14" ht="16.5" thickBot="1">
      <c r="A23" s="492" t="s">
        <v>122</v>
      </c>
      <c r="B23" s="491">
        <v>0</v>
      </c>
      <c r="C23" s="491">
        <v>0</v>
      </c>
      <c r="D23" s="491">
        <v>0</v>
      </c>
      <c r="E23" s="491">
        <v>0</v>
      </c>
      <c r="F23" s="491">
        <v>6306667</v>
      </c>
      <c r="G23" s="491">
        <v>0</v>
      </c>
      <c r="H23" s="491">
        <v>0</v>
      </c>
      <c r="I23" s="491">
        <v>5000000</v>
      </c>
      <c r="J23" s="491">
        <v>0</v>
      </c>
      <c r="K23" s="491">
        <v>0</v>
      </c>
      <c r="L23" s="491">
        <v>5000000</v>
      </c>
      <c r="M23" s="490">
        <v>0</v>
      </c>
      <c r="N23" s="487">
        <f t="shared" si="1"/>
        <v>16306667</v>
      </c>
    </row>
    <row r="24" spans="1:14" ht="16.5" thickBot="1">
      <c r="A24" s="492" t="s">
        <v>333</v>
      </c>
      <c r="B24" s="491">
        <v>439250</v>
      </c>
      <c r="C24" s="491">
        <v>439250</v>
      </c>
      <c r="D24" s="491">
        <v>439250</v>
      </c>
      <c r="E24" s="491">
        <v>439250</v>
      </c>
      <c r="F24" s="491">
        <v>439250</v>
      </c>
      <c r="G24" s="491">
        <v>439250</v>
      </c>
      <c r="H24" s="491">
        <v>439250</v>
      </c>
      <c r="I24" s="491">
        <v>439250</v>
      </c>
      <c r="J24" s="491">
        <v>439250</v>
      </c>
      <c r="K24" s="491">
        <v>439250</v>
      </c>
      <c r="L24" s="491">
        <v>439250</v>
      </c>
      <c r="M24" s="490">
        <v>439250</v>
      </c>
      <c r="N24" s="487">
        <f t="shared" si="1"/>
        <v>5271000</v>
      </c>
    </row>
    <row r="25" spans="1:14" ht="16.5" thickBot="1">
      <c r="A25" s="492" t="s">
        <v>332</v>
      </c>
      <c r="B25" s="491">
        <v>603876</v>
      </c>
      <c r="C25" s="491">
        <v>603876</v>
      </c>
      <c r="D25" s="491">
        <v>603876</v>
      </c>
      <c r="E25" s="491">
        <v>603876</v>
      </c>
      <c r="F25" s="491">
        <v>603876</v>
      </c>
      <c r="G25" s="491">
        <v>603876</v>
      </c>
      <c r="H25" s="491">
        <v>603876</v>
      </c>
      <c r="I25" s="491">
        <v>603876</v>
      </c>
      <c r="J25" s="491">
        <v>603876</v>
      </c>
      <c r="K25" s="491">
        <v>603876</v>
      </c>
      <c r="L25" s="491">
        <v>603876</v>
      </c>
      <c r="M25" s="490">
        <v>603870</v>
      </c>
      <c r="N25" s="487">
        <f t="shared" si="1"/>
        <v>7246506</v>
      </c>
    </row>
    <row r="26" spans="1:14" ht="16.5" thickBot="1">
      <c r="A26" s="489" t="s">
        <v>167</v>
      </c>
      <c r="B26" s="488">
        <v>0</v>
      </c>
      <c r="C26" s="488">
        <v>0</v>
      </c>
      <c r="D26" s="488">
        <v>0</v>
      </c>
      <c r="E26" s="488">
        <v>0</v>
      </c>
      <c r="F26" s="488">
        <v>0</v>
      </c>
      <c r="G26" s="488">
        <v>0</v>
      </c>
      <c r="H26" s="488">
        <v>0</v>
      </c>
      <c r="I26" s="488">
        <v>0</v>
      </c>
      <c r="J26" s="488">
        <v>15013612</v>
      </c>
      <c r="K26" s="488">
        <v>10000000</v>
      </c>
      <c r="L26" s="488">
        <v>0</v>
      </c>
      <c r="M26" s="487">
        <v>0</v>
      </c>
      <c r="N26" s="487">
        <f t="shared" si="1"/>
        <v>25013612</v>
      </c>
    </row>
    <row r="27" spans="1:14" ht="17.25" thickBot="1" thickTop="1">
      <c r="A27" s="489" t="s">
        <v>331</v>
      </c>
      <c r="B27" s="488"/>
      <c r="C27" s="488"/>
      <c r="D27" s="488">
        <v>0</v>
      </c>
      <c r="E27" s="488"/>
      <c r="F27" s="488"/>
      <c r="G27" s="488"/>
      <c r="H27" s="488"/>
      <c r="I27" s="488"/>
      <c r="J27" s="488"/>
      <c r="K27" s="488"/>
      <c r="L27" s="488"/>
      <c r="M27" s="487">
        <v>2758695</v>
      </c>
      <c r="N27" s="487">
        <f t="shared" si="1"/>
        <v>2758695</v>
      </c>
    </row>
    <row r="28" spans="1:14" ht="17.25" thickBot="1" thickTop="1">
      <c r="A28" s="486" t="s">
        <v>330</v>
      </c>
      <c r="B28" s="485">
        <f aca="true" t="shared" si="2" ref="B28:L28">SUM(B19:B26)</f>
        <v>12748353</v>
      </c>
      <c r="C28" s="485">
        <f t="shared" si="2"/>
        <v>12748353</v>
      </c>
      <c r="D28" s="485">
        <f t="shared" si="2"/>
        <v>12748353</v>
      </c>
      <c r="E28" s="485">
        <f t="shared" si="2"/>
        <v>18410703</v>
      </c>
      <c r="F28" s="485">
        <f t="shared" si="2"/>
        <v>19055020</v>
      </c>
      <c r="G28" s="485">
        <f t="shared" si="2"/>
        <v>12748353</v>
      </c>
      <c r="H28" s="485">
        <f t="shared" si="2"/>
        <v>12748353</v>
      </c>
      <c r="I28" s="485">
        <f t="shared" si="2"/>
        <v>27748353</v>
      </c>
      <c r="J28" s="485">
        <f t="shared" si="2"/>
        <v>27761965</v>
      </c>
      <c r="K28" s="485">
        <f t="shared" si="2"/>
        <v>22748353</v>
      </c>
      <c r="L28" s="485">
        <f t="shared" si="2"/>
        <v>17748353</v>
      </c>
      <c r="M28" s="485">
        <f>SUM(M19:M27)</f>
        <v>15507034</v>
      </c>
      <c r="N28" s="485">
        <f>SUM(N19:N27)</f>
        <v>212721546</v>
      </c>
    </row>
    <row r="29" spans="1:14" ht="15.75" thickTop="1">
      <c r="A29" s="484"/>
      <c r="B29" s="484"/>
      <c r="C29" s="484"/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</row>
  </sheetData>
  <sheetProtection selectLockedCells="1" selectUnlockedCells="1"/>
  <mergeCells count="4">
    <mergeCell ref="D1:N1"/>
    <mergeCell ref="D5:F5"/>
    <mergeCell ref="M9:N9"/>
    <mergeCell ref="A11:N11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8"/>
  <sheetViews>
    <sheetView zoomScaleSheetLayoutView="100" zoomScalePageLayoutView="0" workbookViewId="0" topLeftCell="A1">
      <selection activeCell="A1" sqref="A1:C1"/>
    </sheetView>
  </sheetViews>
  <sheetFormatPr defaultColWidth="11.57421875" defaultRowHeight="12.75"/>
  <cols>
    <col min="1" max="1" width="15.8515625" style="0" customWidth="1"/>
    <col min="2" max="2" width="17.8515625" style="0" customWidth="1"/>
    <col min="3" max="3" width="36.57421875" style="0" customWidth="1"/>
    <col min="4" max="255" width="9.140625" style="0" customWidth="1"/>
  </cols>
  <sheetData>
    <row r="1" spans="1:3" ht="12.75">
      <c r="A1" s="875" t="s">
        <v>455</v>
      </c>
      <c r="B1" s="875"/>
      <c r="C1" s="875"/>
    </row>
    <row r="2" ht="12.75">
      <c r="A2" s="197"/>
    </row>
    <row r="3" ht="12.75">
      <c r="A3" s="197"/>
    </row>
    <row r="4" spans="1:3" ht="12.75">
      <c r="A4" s="875" t="s">
        <v>56</v>
      </c>
      <c r="B4" s="875"/>
      <c r="C4" s="875"/>
    </row>
    <row r="5" ht="12.75">
      <c r="A5" s="198"/>
    </row>
    <row r="6" spans="1:3" ht="12.75">
      <c r="A6" s="876" t="s">
        <v>120</v>
      </c>
      <c r="B6" s="876"/>
      <c r="C6" s="876"/>
    </row>
    <row r="7" ht="15.75">
      <c r="A7" s="199"/>
    </row>
    <row r="8" ht="15.75">
      <c r="A8" s="199"/>
    </row>
    <row r="9" ht="15.75">
      <c r="A9" s="199"/>
    </row>
    <row r="10" spans="1:3" ht="24.75" customHeight="1">
      <c r="A10" s="877"/>
      <c r="B10" s="877"/>
      <c r="C10" s="878" t="s">
        <v>186</v>
      </c>
    </row>
    <row r="11" spans="1:3" ht="12.75" customHeight="1">
      <c r="A11" s="879" t="s">
        <v>59</v>
      </c>
      <c r="B11" s="879"/>
      <c r="C11" s="878"/>
    </row>
    <row r="12" spans="1:3" ht="15.75">
      <c r="A12" s="872"/>
      <c r="B12" s="872"/>
      <c r="C12" s="200" t="s">
        <v>101</v>
      </c>
    </row>
    <row r="13" spans="1:3" ht="12.75" customHeight="1">
      <c r="A13" s="873" t="s">
        <v>108</v>
      </c>
      <c r="B13" s="201"/>
      <c r="C13" s="869">
        <v>15662350</v>
      </c>
    </row>
    <row r="14" spans="1:3" ht="25.5">
      <c r="A14" s="873"/>
      <c r="B14" s="201" t="s">
        <v>187</v>
      </c>
      <c r="C14" s="869"/>
    </row>
    <row r="15" spans="1:3" ht="12.75">
      <c r="A15" s="873"/>
      <c r="B15" s="202"/>
      <c r="C15" s="869"/>
    </row>
    <row r="16" spans="1:3" ht="12.75">
      <c r="A16" s="873"/>
      <c r="B16" s="201"/>
      <c r="C16" s="869">
        <v>12332554</v>
      </c>
    </row>
    <row r="17" spans="1:3" ht="12.75">
      <c r="A17" s="873"/>
      <c r="B17" s="202" t="s">
        <v>121</v>
      </c>
      <c r="C17" s="869"/>
    </row>
    <row r="18" spans="1:3" ht="12.75">
      <c r="A18" s="873"/>
      <c r="B18" s="201"/>
      <c r="C18" s="869">
        <v>3329796</v>
      </c>
    </row>
    <row r="19" spans="1:3" ht="12.75">
      <c r="A19" s="873"/>
      <c r="B19" s="202" t="s">
        <v>188</v>
      </c>
      <c r="C19" s="869"/>
    </row>
    <row r="20" spans="1:3" ht="12.75" hidden="1">
      <c r="A20" s="203"/>
      <c r="B20" s="204"/>
      <c r="C20" s="205"/>
    </row>
    <row r="21" spans="1:3" ht="12.75">
      <c r="A21" s="870"/>
      <c r="B21" s="870"/>
      <c r="C21" s="874">
        <v>15662350</v>
      </c>
    </row>
    <row r="22" spans="1:3" ht="25.5" customHeight="1">
      <c r="A22" s="871" t="s">
        <v>189</v>
      </c>
      <c r="B22" s="871"/>
      <c r="C22" s="874"/>
    </row>
    <row r="23" spans="1:3" ht="12.75">
      <c r="A23" s="871"/>
      <c r="B23" s="871"/>
      <c r="C23" s="874"/>
    </row>
    <row r="24" spans="1:3" ht="12.75">
      <c r="A24" s="867"/>
      <c r="B24" s="867"/>
      <c r="C24" s="874"/>
    </row>
    <row r="25" spans="1:3" ht="12.75" customHeight="1">
      <c r="A25" s="868" t="s">
        <v>108</v>
      </c>
      <c r="B25" s="206"/>
      <c r="C25" s="869">
        <v>16306667</v>
      </c>
    </row>
    <row r="26" spans="1:3" ht="25.5">
      <c r="A26" s="868"/>
      <c r="B26" s="201" t="s">
        <v>190</v>
      </c>
      <c r="C26" s="869"/>
    </row>
    <row r="27" spans="1:3" ht="12.75">
      <c r="A27" s="868"/>
      <c r="B27" s="202"/>
      <c r="C27" s="869"/>
    </row>
    <row r="28" spans="1:3" ht="12.75">
      <c r="A28" s="868"/>
      <c r="B28" s="201"/>
      <c r="C28" s="869">
        <v>12839870</v>
      </c>
    </row>
    <row r="29" spans="1:3" ht="12.75">
      <c r="A29" s="868"/>
      <c r="B29" s="202" t="s">
        <v>122</v>
      </c>
      <c r="C29" s="869"/>
    </row>
    <row r="30" spans="1:3" ht="12.75">
      <c r="A30" s="868"/>
      <c r="B30" s="201"/>
      <c r="C30" s="869">
        <v>3466797</v>
      </c>
    </row>
    <row r="31" spans="1:3" ht="12.75">
      <c r="A31" s="868"/>
      <c r="B31" s="202" t="s">
        <v>188</v>
      </c>
      <c r="C31" s="869"/>
    </row>
    <row r="32" spans="1:3" ht="12.75">
      <c r="A32" s="870"/>
      <c r="B32" s="870"/>
      <c r="C32" s="866">
        <v>16306667</v>
      </c>
    </row>
    <row r="33" spans="1:3" ht="25.5" customHeight="1">
      <c r="A33" s="871" t="s">
        <v>191</v>
      </c>
      <c r="B33" s="871"/>
      <c r="C33" s="866"/>
    </row>
    <row r="34" spans="1:3" ht="12.75">
      <c r="A34" s="871"/>
      <c r="B34" s="871"/>
      <c r="C34" s="866"/>
    </row>
    <row r="35" spans="1:3" ht="12.75">
      <c r="A35" s="867"/>
      <c r="B35" s="867"/>
      <c r="C35" s="866"/>
    </row>
    <row r="36" spans="1:3" ht="12.75">
      <c r="A36" s="865"/>
      <c r="B36" s="865"/>
      <c r="C36" s="866">
        <f>SUM(C21,C32)</f>
        <v>31969017</v>
      </c>
    </row>
    <row r="37" spans="1:3" ht="38.25" customHeight="1">
      <c r="A37" s="867" t="s">
        <v>192</v>
      </c>
      <c r="B37" s="867"/>
      <c r="C37" s="866"/>
    </row>
    <row r="38" ht="15.75">
      <c r="A38" s="207"/>
    </row>
  </sheetData>
  <sheetProtection selectLockedCells="1" selectUnlockedCells="1"/>
  <mergeCells count="28">
    <mergeCell ref="A23:B23"/>
    <mergeCell ref="A24:B24"/>
    <mergeCell ref="A1:C1"/>
    <mergeCell ref="A4:C4"/>
    <mergeCell ref="A6:C6"/>
    <mergeCell ref="A10:B10"/>
    <mergeCell ref="C10:C11"/>
    <mergeCell ref="A11:B11"/>
    <mergeCell ref="A34:B34"/>
    <mergeCell ref="A35:B35"/>
    <mergeCell ref="A12:B12"/>
    <mergeCell ref="A13:A19"/>
    <mergeCell ref="C13:C15"/>
    <mergeCell ref="C16:C17"/>
    <mergeCell ref="C18:C19"/>
    <mergeCell ref="A21:B21"/>
    <mergeCell ref="C21:C24"/>
    <mergeCell ref="A22:B22"/>
    <mergeCell ref="A36:B36"/>
    <mergeCell ref="C36:C37"/>
    <mergeCell ref="A37:B37"/>
    <mergeCell ref="A25:A31"/>
    <mergeCell ref="C25:C27"/>
    <mergeCell ref="C28:C29"/>
    <mergeCell ref="C30:C31"/>
    <mergeCell ref="A32:B32"/>
    <mergeCell ref="C32:C35"/>
    <mergeCell ref="A33:B33"/>
  </mergeCells>
  <printOptions/>
  <pageMargins left="0.7" right="0.7" top="0.75" bottom="0.75" header="0.5118055555555555" footer="0.5118055555555555"/>
  <pageSetup horizontalDpi="600" verticalDpi="600" orientation="portrait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F1" sqref="F1:J1"/>
    </sheetView>
  </sheetViews>
  <sheetFormatPr defaultColWidth="9.140625" defaultRowHeight="12.75"/>
  <cols>
    <col min="1" max="1" width="18.140625" style="504" customWidth="1"/>
    <col min="2" max="2" width="18.421875" style="504" customWidth="1"/>
    <col min="3" max="3" width="13.140625" style="504" customWidth="1"/>
    <col min="4" max="4" width="12.28125" style="504" customWidth="1"/>
    <col min="5" max="5" width="13.421875" style="504" customWidth="1"/>
    <col min="6" max="6" width="12.28125" style="504" customWidth="1"/>
    <col min="7" max="8" width="12.421875" style="504" customWidth="1"/>
    <col min="9" max="10" width="13.8515625" style="504" customWidth="1"/>
    <col min="11" max="16384" width="9.140625" style="504" customWidth="1"/>
  </cols>
  <sheetData>
    <row r="1" spans="6:10" ht="12.75">
      <c r="F1" s="880" t="s">
        <v>456</v>
      </c>
      <c r="G1" s="880"/>
      <c r="H1" s="880"/>
      <c r="I1" s="880"/>
      <c r="J1" s="880"/>
    </row>
    <row r="3" ht="15.75">
      <c r="E3" s="527" t="s">
        <v>384</v>
      </c>
    </row>
    <row r="4" spans="4:6" ht="12.75" customHeight="1">
      <c r="D4" s="881" t="s">
        <v>354</v>
      </c>
      <c r="E4" s="881"/>
      <c r="F4" s="881"/>
    </row>
    <row r="7" spans="1:5" ht="15.75">
      <c r="A7" s="527"/>
      <c r="E7" s="527" t="s">
        <v>245</v>
      </c>
    </row>
    <row r="8" spans="1:5" ht="15.75">
      <c r="A8" s="527"/>
      <c r="E8" s="527" t="s">
        <v>383</v>
      </c>
    </row>
    <row r="9" spans="1:10" ht="13.5" thickBot="1">
      <c r="A9" s="526"/>
      <c r="J9" s="526" t="s">
        <v>382</v>
      </c>
    </row>
    <row r="10" spans="1:10" ht="12.75" customHeight="1" thickBot="1" thickTop="1">
      <c r="A10" s="882" t="s">
        <v>381</v>
      </c>
      <c r="B10" s="525" t="s">
        <v>206</v>
      </c>
      <c r="C10" s="525"/>
      <c r="D10" s="525"/>
      <c r="E10" s="525"/>
      <c r="F10" s="525"/>
      <c r="G10" s="525"/>
      <c r="H10" s="524"/>
      <c r="I10" s="523"/>
      <c r="J10" s="523"/>
    </row>
    <row r="11" spans="1:10" ht="13.5" customHeight="1" thickBot="1" thickTop="1">
      <c r="A11" s="882"/>
      <c r="B11" s="521" t="s">
        <v>59</v>
      </c>
      <c r="C11" s="883">
        <v>2019</v>
      </c>
      <c r="D11" s="883"/>
      <c r="E11" s="883">
        <v>2020</v>
      </c>
      <c r="F11" s="883"/>
      <c r="G11" s="884">
        <v>2021</v>
      </c>
      <c r="H11" s="884"/>
      <c r="I11" s="885">
        <v>2022</v>
      </c>
      <c r="J11" s="885"/>
    </row>
    <row r="12" spans="1:10" ht="15.75" thickBot="1" thickTop="1">
      <c r="A12" s="522">
        <v>1</v>
      </c>
      <c r="B12" s="521">
        <v>2</v>
      </c>
      <c r="C12" s="520" t="s">
        <v>70</v>
      </c>
      <c r="D12" s="520" t="s">
        <v>380</v>
      </c>
      <c r="E12" s="520" t="s">
        <v>70</v>
      </c>
      <c r="F12" s="520" t="s">
        <v>380</v>
      </c>
      <c r="G12" s="520" t="s">
        <v>70</v>
      </c>
      <c r="H12" s="508" t="s">
        <v>380</v>
      </c>
      <c r="I12" s="519" t="s">
        <v>70</v>
      </c>
      <c r="J12" s="519" t="s">
        <v>380</v>
      </c>
    </row>
    <row r="13" spans="1:10" ht="23.25" customHeight="1" thickBot="1" thickTop="1">
      <c r="A13" s="517" t="s">
        <v>108</v>
      </c>
      <c r="B13" s="516" t="s">
        <v>109</v>
      </c>
      <c r="C13" s="516">
        <v>81270346</v>
      </c>
      <c r="D13" s="516">
        <v>81270346</v>
      </c>
      <c r="E13" s="516">
        <v>83476000</v>
      </c>
      <c r="F13" s="516">
        <v>83476000</v>
      </c>
      <c r="G13" s="516">
        <v>85436000</v>
      </c>
      <c r="H13" s="515">
        <v>85436000</v>
      </c>
      <c r="I13" s="510">
        <v>87500000</v>
      </c>
      <c r="J13" s="507">
        <v>87500000</v>
      </c>
    </row>
    <row r="14" spans="1:10" ht="32.25" customHeight="1" thickBot="1">
      <c r="A14" s="517" t="s">
        <v>110</v>
      </c>
      <c r="B14" s="516" t="s">
        <v>379</v>
      </c>
      <c r="C14" s="516">
        <v>14669372</v>
      </c>
      <c r="D14" s="516">
        <v>14669372</v>
      </c>
      <c r="E14" s="516">
        <v>14960000</v>
      </c>
      <c r="F14" s="516">
        <v>14960000</v>
      </c>
      <c r="G14" s="516">
        <v>12675000</v>
      </c>
      <c r="H14" s="515">
        <v>12675000</v>
      </c>
      <c r="I14" s="507">
        <v>13500000</v>
      </c>
      <c r="J14" s="507">
        <v>13500000</v>
      </c>
    </row>
    <row r="15" spans="1:10" ht="17.25" customHeight="1" thickBot="1">
      <c r="A15" s="517" t="s">
        <v>112</v>
      </c>
      <c r="B15" s="516" t="s">
        <v>113</v>
      </c>
      <c r="C15" s="516">
        <v>44583008</v>
      </c>
      <c r="D15" s="516">
        <v>44583008</v>
      </c>
      <c r="E15" s="516">
        <v>43816000</v>
      </c>
      <c r="F15" s="516">
        <v>43816000</v>
      </c>
      <c r="G15" s="516">
        <v>43816000</v>
      </c>
      <c r="H15" s="515">
        <v>43816000</v>
      </c>
      <c r="I15" s="507">
        <v>42500000</v>
      </c>
      <c r="J15" s="507">
        <v>42500000</v>
      </c>
    </row>
    <row r="16" spans="1:10" ht="31.5" customHeight="1" thickBot="1">
      <c r="A16" s="517" t="s">
        <v>114</v>
      </c>
      <c r="B16" s="516" t="s">
        <v>378</v>
      </c>
      <c r="C16" s="516">
        <v>3469060</v>
      </c>
      <c r="D16" s="516">
        <v>3469060</v>
      </c>
      <c r="E16" s="516">
        <v>3400000</v>
      </c>
      <c r="F16" s="516">
        <v>3400000</v>
      </c>
      <c r="G16" s="516">
        <v>3000000</v>
      </c>
      <c r="H16" s="515">
        <v>3000000</v>
      </c>
      <c r="I16" s="507">
        <v>2500000</v>
      </c>
      <c r="J16" s="507">
        <v>2500000</v>
      </c>
    </row>
    <row r="17" spans="1:10" ht="30.75" customHeight="1" thickBot="1">
      <c r="A17" s="517" t="s">
        <v>116</v>
      </c>
      <c r="B17" s="516" t="s">
        <v>377</v>
      </c>
      <c r="C17" s="516">
        <v>3777446</v>
      </c>
      <c r="D17" s="516">
        <v>3777446</v>
      </c>
      <c r="E17" s="516">
        <v>3800000</v>
      </c>
      <c r="F17" s="516">
        <v>3800000</v>
      </c>
      <c r="G17" s="516">
        <v>3600000</v>
      </c>
      <c r="H17" s="515">
        <v>3600000</v>
      </c>
      <c r="I17" s="507">
        <v>3400000</v>
      </c>
      <c r="J17" s="507">
        <v>3400000</v>
      </c>
    </row>
    <row r="18" spans="1:10" ht="15" customHeight="1" thickBot="1">
      <c r="A18" s="517" t="s">
        <v>198</v>
      </c>
      <c r="B18" s="516" t="s">
        <v>376</v>
      </c>
      <c r="C18" s="516">
        <v>5271000</v>
      </c>
      <c r="D18" s="516">
        <v>5271000</v>
      </c>
      <c r="E18" s="516">
        <v>5000000</v>
      </c>
      <c r="F18" s="516">
        <v>5000000</v>
      </c>
      <c r="G18" s="516">
        <v>4000000</v>
      </c>
      <c r="H18" s="515">
        <v>4000000</v>
      </c>
      <c r="I18" s="507">
        <v>4000000</v>
      </c>
      <c r="J18" s="507">
        <v>4000000</v>
      </c>
    </row>
    <row r="19" spans="1:10" ht="19.5" customHeight="1" thickBot="1">
      <c r="A19" s="513" t="s">
        <v>241</v>
      </c>
      <c r="B19" s="512" t="s">
        <v>167</v>
      </c>
      <c r="C19" s="512">
        <v>24953602</v>
      </c>
      <c r="D19" s="512">
        <v>24953602</v>
      </c>
      <c r="E19" s="512">
        <v>5000000</v>
      </c>
      <c r="F19" s="512">
        <v>5000000</v>
      </c>
      <c r="G19" s="512">
        <v>5000000</v>
      </c>
      <c r="H19" s="511">
        <v>5000000</v>
      </c>
      <c r="I19" s="510">
        <v>5000000</v>
      </c>
      <c r="J19" s="507">
        <v>5000000</v>
      </c>
    </row>
    <row r="20" spans="1:10" ht="20.25" customHeight="1" thickBot="1" thickTop="1">
      <c r="A20" s="518" t="s">
        <v>243</v>
      </c>
      <c r="B20" s="512" t="s">
        <v>331</v>
      </c>
      <c r="C20" s="512">
        <v>2758695</v>
      </c>
      <c r="D20" s="512">
        <v>2758695</v>
      </c>
      <c r="E20" s="512">
        <v>2000000</v>
      </c>
      <c r="F20" s="512">
        <v>2000000</v>
      </c>
      <c r="G20" s="512">
        <v>2000000</v>
      </c>
      <c r="H20" s="511">
        <v>2000000</v>
      </c>
      <c r="I20" s="507">
        <v>2000000</v>
      </c>
      <c r="J20" s="507">
        <v>2000000</v>
      </c>
    </row>
    <row r="21" spans="1:10" ht="27.75" customHeight="1" thickBot="1" thickTop="1">
      <c r="A21" s="506" t="s">
        <v>243</v>
      </c>
      <c r="B21" s="505" t="s">
        <v>135</v>
      </c>
      <c r="C21" s="505">
        <f aca="true" t="shared" si="0" ref="C21:I21">SUM(C13:C20)</f>
        <v>180752529</v>
      </c>
      <c r="D21" s="505">
        <v>180752529</v>
      </c>
      <c r="E21" s="505">
        <f t="shared" si="0"/>
        <v>161452000</v>
      </c>
      <c r="F21" s="505">
        <v>161452000</v>
      </c>
      <c r="G21" s="505">
        <f t="shared" si="0"/>
        <v>159527000</v>
      </c>
      <c r="H21" s="505">
        <v>159527000</v>
      </c>
      <c r="I21" s="505">
        <f t="shared" si="0"/>
        <v>160400000</v>
      </c>
      <c r="J21" s="505">
        <v>160400000</v>
      </c>
    </row>
    <row r="22" spans="1:10" ht="16.5" thickBot="1" thickTop="1">
      <c r="A22" s="517" t="s">
        <v>318</v>
      </c>
      <c r="B22" s="516" t="s">
        <v>121</v>
      </c>
      <c r="C22" s="516">
        <v>15662350</v>
      </c>
      <c r="D22" s="516">
        <v>15662350</v>
      </c>
      <c r="E22" s="516">
        <v>5000000</v>
      </c>
      <c r="F22" s="516">
        <v>5000000</v>
      </c>
      <c r="G22" s="516">
        <v>7000000</v>
      </c>
      <c r="H22" s="515">
        <v>7000000</v>
      </c>
      <c r="I22" s="507">
        <v>5000000</v>
      </c>
      <c r="J22" s="507">
        <v>5000000</v>
      </c>
    </row>
    <row r="23" spans="1:10" ht="33" customHeight="1" thickBot="1">
      <c r="A23" s="517" t="s">
        <v>316</v>
      </c>
      <c r="B23" s="516" t="s">
        <v>375</v>
      </c>
      <c r="C23" s="516"/>
      <c r="D23" s="516"/>
      <c r="E23" s="516"/>
      <c r="F23" s="516"/>
      <c r="G23" s="516"/>
      <c r="H23" s="515"/>
      <c r="I23" s="510"/>
      <c r="J23" s="507"/>
    </row>
    <row r="24" spans="1:10" ht="28.5" customHeight="1" thickBot="1">
      <c r="A24" s="517" t="s">
        <v>314</v>
      </c>
      <c r="B24" s="516" t="s">
        <v>374</v>
      </c>
      <c r="C24" s="516"/>
      <c r="D24" s="516"/>
      <c r="E24" s="516"/>
      <c r="F24" s="516"/>
      <c r="G24" s="516"/>
      <c r="H24" s="515"/>
      <c r="I24" s="507"/>
      <c r="J24" s="507"/>
    </row>
    <row r="25" spans="1:10" ht="30.75" customHeight="1" thickBot="1">
      <c r="A25" s="517" t="s">
        <v>312</v>
      </c>
      <c r="B25" s="516" t="s">
        <v>373</v>
      </c>
      <c r="C25" s="516"/>
      <c r="D25" s="516"/>
      <c r="E25" s="516"/>
      <c r="F25" s="516"/>
      <c r="G25" s="516"/>
      <c r="H25" s="515"/>
      <c r="I25" s="507"/>
      <c r="J25" s="507"/>
    </row>
    <row r="26" spans="1:10" ht="29.25" customHeight="1" thickBot="1">
      <c r="A26" s="517" t="s">
        <v>372</v>
      </c>
      <c r="B26" s="516" t="s">
        <v>371</v>
      </c>
      <c r="C26" s="516"/>
      <c r="D26" s="516"/>
      <c r="E26" s="516"/>
      <c r="F26" s="516"/>
      <c r="G26" s="516"/>
      <c r="H26" s="515"/>
      <c r="I26" s="507"/>
      <c r="J26" s="507"/>
    </row>
    <row r="27" spans="1:10" ht="46.5" customHeight="1" thickBot="1">
      <c r="A27" s="517" t="s">
        <v>370</v>
      </c>
      <c r="B27" s="516" t="s">
        <v>369</v>
      </c>
      <c r="C27" s="516"/>
      <c r="D27" s="516"/>
      <c r="E27" s="516"/>
      <c r="F27" s="516"/>
      <c r="G27" s="516"/>
      <c r="H27" s="515"/>
      <c r="I27" s="507"/>
      <c r="J27" s="507"/>
    </row>
    <row r="28" spans="1:10" ht="45.75" customHeight="1" thickBot="1">
      <c r="A28" s="517" t="s">
        <v>368</v>
      </c>
      <c r="B28" s="516" t="s">
        <v>367</v>
      </c>
      <c r="C28" s="516"/>
      <c r="D28" s="516"/>
      <c r="E28" s="516"/>
      <c r="F28" s="516"/>
      <c r="G28" s="516"/>
      <c r="H28" s="515"/>
      <c r="I28" s="507"/>
      <c r="J28" s="507"/>
    </row>
    <row r="29" spans="1:10" ht="15" customHeight="1" thickBot="1">
      <c r="A29" s="517" t="s">
        <v>366</v>
      </c>
      <c r="B29" s="516" t="s">
        <v>365</v>
      </c>
      <c r="C29" s="516"/>
      <c r="D29" s="516"/>
      <c r="E29" s="516"/>
      <c r="F29" s="516"/>
      <c r="G29" s="516"/>
      <c r="H29" s="515"/>
      <c r="I29" s="507"/>
      <c r="J29" s="514"/>
    </row>
    <row r="30" spans="1:10" ht="15.75" thickBot="1">
      <c r="A30" s="513" t="s">
        <v>364</v>
      </c>
      <c r="B30" s="512" t="s">
        <v>363</v>
      </c>
      <c r="C30" s="512">
        <v>16306667</v>
      </c>
      <c r="D30" s="512">
        <v>16306667</v>
      </c>
      <c r="E30" s="512">
        <v>8000000</v>
      </c>
      <c r="F30" s="512">
        <v>8000000</v>
      </c>
      <c r="G30" s="512">
        <v>10000000</v>
      </c>
      <c r="H30" s="511">
        <v>10000000</v>
      </c>
      <c r="I30" s="510">
        <v>12000000</v>
      </c>
      <c r="J30" s="507">
        <v>12000000</v>
      </c>
    </row>
    <row r="31" spans="1:10" ht="27.75" customHeight="1" thickBot="1" thickTop="1">
      <c r="A31" s="506" t="s">
        <v>362</v>
      </c>
      <c r="B31" s="505" t="s">
        <v>361</v>
      </c>
      <c r="C31" s="505"/>
      <c r="D31" s="505"/>
      <c r="E31" s="505"/>
      <c r="F31" s="505"/>
      <c r="G31" s="505"/>
      <c r="H31" s="508"/>
      <c r="I31" s="509"/>
      <c r="J31" s="509"/>
    </row>
    <row r="32" spans="1:10" ht="40.5" customHeight="1" thickBot="1" thickTop="1">
      <c r="A32" s="506" t="s">
        <v>360</v>
      </c>
      <c r="B32" s="505" t="s">
        <v>359</v>
      </c>
      <c r="C32" s="505"/>
      <c r="D32" s="505"/>
      <c r="E32" s="505"/>
      <c r="F32" s="505"/>
      <c r="G32" s="505"/>
      <c r="H32" s="508"/>
      <c r="I32" s="507"/>
      <c r="J32" s="507"/>
    </row>
    <row r="33" spans="1:10" ht="27" customHeight="1" thickBot="1" thickTop="1">
      <c r="A33" s="506" t="s">
        <v>358</v>
      </c>
      <c r="B33" s="505" t="s">
        <v>357</v>
      </c>
      <c r="C33" s="505">
        <f aca="true" t="shared" si="1" ref="C33:I33">SUM(C22:C30)</f>
        <v>31969017</v>
      </c>
      <c r="D33" s="505">
        <v>31969017</v>
      </c>
      <c r="E33" s="505">
        <f t="shared" si="1"/>
        <v>13000000</v>
      </c>
      <c r="F33" s="505">
        <v>13000000</v>
      </c>
      <c r="G33" s="505">
        <f t="shared" si="1"/>
        <v>17000000</v>
      </c>
      <c r="H33" s="505">
        <v>17000000</v>
      </c>
      <c r="I33" s="505">
        <f t="shared" si="1"/>
        <v>17000000</v>
      </c>
      <c r="J33" s="505">
        <v>17000000</v>
      </c>
    </row>
    <row r="34" spans="1:10" ht="26.25" customHeight="1" thickBot="1" thickTop="1">
      <c r="A34" s="506" t="s">
        <v>356</v>
      </c>
      <c r="B34" s="505" t="s">
        <v>355</v>
      </c>
      <c r="C34" s="505">
        <f aca="true" t="shared" si="2" ref="C34:I34">SUM(C33,C21)</f>
        <v>212721546</v>
      </c>
      <c r="D34" s="505">
        <v>212721546</v>
      </c>
      <c r="E34" s="505">
        <f t="shared" si="2"/>
        <v>174452000</v>
      </c>
      <c r="F34" s="505">
        <v>174452000</v>
      </c>
      <c r="G34" s="505">
        <f t="shared" si="2"/>
        <v>176527000</v>
      </c>
      <c r="H34" s="505">
        <v>176527000</v>
      </c>
      <c r="I34" s="505">
        <f t="shared" si="2"/>
        <v>177400000</v>
      </c>
      <c r="J34" s="505">
        <v>177400000</v>
      </c>
    </row>
  </sheetData>
  <sheetProtection selectLockedCells="1" selectUnlockedCells="1"/>
  <mergeCells count="7">
    <mergeCell ref="F1:J1"/>
    <mergeCell ref="D4:F4"/>
    <mergeCell ref="A10:A11"/>
    <mergeCell ref="C11:D11"/>
    <mergeCell ref="E11:F11"/>
    <mergeCell ref="G11:H11"/>
    <mergeCell ref="I11:J11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portrait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140625" style="504" customWidth="1"/>
    <col min="2" max="2" width="20.00390625" style="504" customWidth="1"/>
    <col min="3" max="3" width="10.8515625" style="504" customWidth="1"/>
    <col min="4" max="4" width="9.57421875" style="504" customWidth="1"/>
    <col min="5" max="5" width="10.57421875" style="504" customWidth="1"/>
    <col min="6" max="6" width="10.140625" style="504" customWidth="1"/>
    <col min="7" max="7" width="9.7109375" style="504" customWidth="1"/>
    <col min="8" max="8" width="10.00390625" style="504" customWidth="1"/>
    <col min="9" max="9" width="9.7109375" style="504" customWidth="1"/>
    <col min="10" max="10" width="9.421875" style="504" customWidth="1"/>
    <col min="11" max="16384" width="9.140625" style="504" customWidth="1"/>
  </cols>
  <sheetData>
    <row r="2" spans="1:10" ht="54.75" customHeight="1">
      <c r="A2" s="553" t="s">
        <v>457</v>
      </c>
      <c r="B2" s="553"/>
      <c r="C2" s="553"/>
      <c r="D2" s="553"/>
      <c r="E2" s="553"/>
      <c r="F2" s="553"/>
      <c r="G2" s="553"/>
      <c r="H2" s="553"/>
      <c r="I2" s="553"/>
      <c r="J2" s="553"/>
    </row>
    <row r="3" spans="6:10" ht="12.75">
      <c r="F3" s="886"/>
      <c r="G3" s="886"/>
      <c r="H3" s="886"/>
      <c r="I3" s="886"/>
      <c r="J3" s="886"/>
    </row>
    <row r="5" spans="4:7" ht="15.75" customHeight="1">
      <c r="D5" s="881" t="s">
        <v>384</v>
      </c>
      <c r="E5" s="881"/>
      <c r="F5" s="881"/>
      <c r="G5" s="881"/>
    </row>
    <row r="6" spans="4:7" ht="15.75" customHeight="1">
      <c r="D6" s="881" t="s">
        <v>354</v>
      </c>
      <c r="E6" s="881"/>
      <c r="F6" s="881"/>
      <c r="G6" s="881"/>
    </row>
    <row r="7" ht="15.75">
      <c r="D7" s="527"/>
    </row>
    <row r="10" spans="1:5" ht="15.75">
      <c r="A10" s="527"/>
      <c r="E10" s="527" t="s">
        <v>206</v>
      </c>
    </row>
    <row r="11" spans="1:5" ht="15.75">
      <c r="A11" s="527"/>
      <c r="E11" s="527" t="s">
        <v>383</v>
      </c>
    </row>
    <row r="12" spans="1:10" ht="13.5" thickBot="1">
      <c r="A12" s="526"/>
      <c r="I12" s="887" t="s">
        <v>401</v>
      </c>
      <c r="J12" s="887"/>
    </row>
    <row r="13" spans="1:10" ht="12.75" customHeight="1" thickBot="1" thickTop="1">
      <c r="A13" s="888" t="s">
        <v>381</v>
      </c>
      <c r="B13" s="552" t="s">
        <v>206</v>
      </c>
      <c r="C13" s="551"/>
      <c r="D13" s="551"/>
      <c r="E13" s="551"/>
      <c r="F13" s="551"/>
      <c r="G13" s="551"/>
      <c r="H13" s="550"/>
      <c r="I13" s="549"/>
      <c r="J13" s="548"/>
    </row>
    <row r="14" spans="1:10" ht="12.75" customHeight="1" thickBot="1" thickTop="1">
      <c r="A14" s="888"/>
      <c r="B14" s="546" t="s">
        <v>59</v>
      </c>
      <c r="C14" s="889">
        <v>2019</v>
      </c>
      <c r="D14" s="889"/>
      <c r="E14" s="889">
        <v>2020</v>
      </c>
      <c r="F14" s="889"/>
      <c r="G14" s="890">
        <v>2021</v>
      </c>
      <c r="H14" s="890"/>
      <c r="I14" s="891">
        <v>2022</v>
      </c>
      <c r="J14" s="891"/>
    </row>
    <row r="15" spans="1:10" ht="14.25" thickBot="1" thickTop="1">
      <c r="A15" s="547">
        <v>1</v>
      </c>
      <c r="B15" s="546">
        <v>2</v>
      </c>
      <c r="C15" s="545" t="s">
        <v>70</v>
      </c>
      <c r="D15" s="545" t="s">
        <v>380</v>
      </c>
      <c r="E15" s="545" t="s">
        <v>70</v>
      </c>
      <c r="F15" s="545" t="s">
        <v>380</v>
      </c>
      <c r="G15" s="545" t="s">
        <v>70</v>
      </c>
      <c r="H15" s="532" t="s">
        <v>380</v>
      </c>
      <c r="I15" s="544" t="s">
        <v>70</v>
      </c>
      <c r="J15" s="544" t="s">
        <v>380</v>
      </c>
    </row>
    <row r="16" spans="1:10" ht="25.5" customHeight="1" thickBot="1" thickTop="1">
      <c r="A16" s="540" t="s">
        <v>108</v>
      </c>
      <c r="B16" s="539" t="s">
        <v>400</v>
      </c>
      <c r="C16" s="539">
        <v>9680000</v>
      </c>
      <c r="D16" s="539">
        <v>9680000</v>
      </c>
      <c r="E16" s="539">
        <v>11000000</v>
      </c>
      <c r="F16" s="539">
        <v>11000000</v>
      </c>
      <c r="G16" s="539">
        <v>12000000</v>
      </c>
      <c r="H16" s="539">
        <v>12000000</v>
      </c>
      <c r="I16" s="543">
        <v>13000000</v>
      </c>
      <c r="J16" s="543">
        <v>13000000</v>
      </c>
    </row>
    <row r="17" spans="1:10" ht="24.75" customHeight="1" thickBot="1">
      <c r="A17" s="540" t="s">
        <v>110</v>
      </c>
      <c r="B17" s="539" t="s">
        <v>399</v>
      </c>
      <c r="C17" s="539">
        <v>39050000</v>
      </c>
      <c r="D17" s="539">
        <v>39050000</v>
      </c>
      <c r="E17" s="539">
        <v>39050000</v>
      </c>
      <c r="F17" s="539">
        <v>39050000</v>
      </c>
      <c r="G17" s="539">
        <v>39050000</v>
      </c>
      <c r="H17" s="539">
        <v>39050000</v>
      </c>
      <c r="I17" s="543">
        <v>39050000</v>
      </c>
      <c r="J17" s="543">
        <v>39050000</v>
      </c>
    </row>
    <row r="18" spans="1:10" ht="26.25" customHeight="1" thickBot="1">
      <c r="A18" s="540" t="s">
        <v>112</v>
      </c>
      <c r="B18" s="539" t="s">
        <v>398</v>
      </c>
      <c r="C18" s="539">
        <v>73540761</v>
      </c>
      <c r="D18" s="539">
        <v>73540761</v>
      </c>
      <c r="E18" s="539">
        <v>79000000</v>
      </c>
      <c r="F18" s="539">
        <v>79000000</v>
      </c>
      <c r="G18" s="539">
        <v>85000000</v>
      </c>
      <c r="H18" s="539">
        <v>85000000</v>
      </c>
      <c r="I18" s="543">
        <v>91000000</v>
      </c>
      <c r="J18" s="543">
        <v>91000000</v>
      </c>
    </row>
    <row r="19" spans="1:10" ht="20.25" customHeight="1" thickBot="1">
      <c r="A19" s="540" t="s">
        <v>114</v>
      </c>
      <c r="B19" s="539" t="s">
        <v>397</v>
      </c>
      <c r="C19" s="539">
        <v>8372063</v>
      </c>
      <c r="D19" s="539">
        <v>8372063</v>
      </c>
      <c r="E19" s="539">
        <v>9000000</v>
      </c>
      <c r="F19" s="539">
        <v>9000000</v>
      </c>
      <c r="G19" s="539">
        <v>10000000</v>
      </c>
      <c r="H19" s="539">
        <v>10000000</v>
      </c>
      <c r="I19" s="543">
        <v>11000000</v>
      </c>
      <c r="J19" s="543">
        <v>11000000</v>
      </c>
    </row>
    <row r="20" spans="1:10" ht="36" customHeight="1" thickBot="1">
      <c r="A20" s="540" t="s">
        <v>116</v>
      </c>
      <c r="B20" s="539" t="s">
        <v>396</v>
      </c>
      <c r="C20" s="539"/>
      <c r="D20" s="539"/>
      <c r="E20" s="539"/>
      <c r="F20" s="539"/>
      <c r="G20" s="539"/>
      <c r="H20" s="539"/>
      <c r="I20" s="543"/>
      <c r="J20" s="543"/>
    </row>
    <row r="21" spans="1:10" ht="12.75" customHeight="1" thickBot="1">
      <c r="A21" s="540" t="s">
        <v>198</v>
      </c>
      <c r="B21" s="539" t="s">
        <v>395</v>
      </c>
      <c r="C21" s="539"/>
      <c r="D21" s="539"/>
      <c r="E21" s="539"/>
      <c r="F21" s="539"/>
      <c r="G21" s="539"/>
      <c r="H21" s="539"/>
      <c r="I21" s="543"/>
      <c r="J21" s="543"/>
    </row>
    <row r="22" spans="1:10" ht="40.5" customHeight="1" thickBot="1">
      <c r="A22" s="537" t="s">
        <v>241</v>
      </c>
      <c r="B22" s="536" t="s">
        <v>394</v>
      </c>
      <c r="C22" s="536">
        <v>82078722</v>
      </c>
      <c r="D22" s="536">
        <v>82078722</v>
      </c>
      <c r="E22" s="536">
        <v>36402000</v>
      </c>
      <c r="F22" s="536">
        <v>36402000</v>
      </c>
      <c r="G22" s="536">
        <v>30477000</v>
      </c>
      <c r="H22" s="536">
        <v>30477000</v>
      </c>
      <c r="I22" s="542">
        <v>23350000</v>
      </c>
      <c r="J22" s="542">
        <v>23350000</v>
      </c>
    </row>
    <row r="23" spans="1:10" ht="24.75" customHeight="1" thickBot="1" thickTop="1">
      <c r="A23" s="530" t="s">
        <v>243</v>
      </c>
      <c r="B23" s="529" t="s">
        <v>46</v>
      </c>
      <c r="C23" s="529">
        <f aca="true" t="shared" si="0" ref="C23:J23">SUM(C16:C22)</f>
        <v>212721546</v>
      </c>
      <c r="D23" s="529">
        <f t="shared" si="0"/>
        <v>212721546</v>
      </c>
      <c r="E23" s="529">
        <f t="shared" si="0"/>
        <v>174452000</v>
      </c>
      <c r="F23" s="529">
        <f t="shared" si="0"/>
        <v>174452000</v>
      </c>
      <c r="G23" s="529">
        <f t="shared" si="0"/>
        <v>176527000</v>
      </c>
      <c r="H23" s="529">
        <f t="shared" si="0"/>
        <v>176527000</v>
      </c>
      <c r="I23" s="529">
        <f t="shared" si="0"/>
        <v>177400000</v>
      </c>
      <c r="J23" s="529">
        <f t="shared" si="0"/>
        <v>177400000</v>
      </c>
    </row>
    <row r="24" spans="1:10" ht="26.25" customHeight="1" thickBot="1" thickTop="1">
      <c r="A24" s="540" t="s">
        <v>318</v>
      </c>
      <c r="B24" s="539" t="s">
        <v>393</v>
      </c>
      <c r="C24" s="539"/>
      <c r="D24" s="539"/>
      <c r="E24" s="539"/>
      <c r="F24" s="539"/>
      <c r="G24" s="539"/>
      <c r="H24" s="538"/>
      <c r="I24" s="541"/>
      <c r="J24" s="541"/>
    </row>
    <row r="25" spans="1:10" ht="15.75" customHeight="1" thickBot="1">
      <c r="A25" s="540" t="s">
        <v>316</v>
      </c>
      <c r="B25" s="539" t="s">
        <v>392</v>
      </c>
      <c r="C25" s="539"/>
      <c r="D25" s="539"/>
      <c r="E25" s="539"/>
      <c r="F25" s="539"/>
      <c r="G25" s="539"/>
      <c r="H25" s="538"/>
      <c r="I25" s="534"/>
      <c r="J25" s="534"/>
    </row>
    <row r="26" spans="1:10" ht="22.5" customHeight="1" thickBot="1">
      <c r="A26" s="540" t="s">
        <v>314</v>
      </c>
      <c r="B26" s="539" t="s">
        <v>391</v>
      </c>
      <c r="C26" s="539"/>
      <c r="D26" s="539"/>
      <c r="E26" s="539"/>
      <c r="F26" s="539"/>
      <c r="G26" s="539"/>
      <c r="H26" s="538"/>
      <c r="I26" s="534"/>
      <c r="J26" s="534"/>
    </row>
    <row r="27" spans="1:10" ht="40.5" customHeight="1" thickBot="1">
      <c r="A27" s="540" t="s">
        <v>312</v>
      </c>
      <c r="B27" s="539" t="s">
        <v>390</v>
      </c>
      <c r="C27" s="539"/>
      <c r="D27" s="539"/>
      <c r="E27" s="539"/>
      <c r="F27" s="539"/>
      <c r="G27" s="539"/>
      <c r="H27" s="538"/>
      <c r="I27" s="534"/>
      <c r="J27" s="534"/>
    </row>
    <row r="28" spans="1:10" ht="24.75" customHeight="1" thickBot="1">
      <c r="A28" s="540" t="s">
        <v>372</v>
      </c>
      <c r="B28" s="539" t="s">
        <v>389</v>
      </c>
      <c r="C28" s="539"/>
      <c r="D28" s="539"/>
      <c r="E28" s="539"/>
      <c r="F28" s="539"/>
      <c r="G28" s="539"/>
      <c r="H28" s="538"/>
      <c r="I28" s="534"/>
      <c r="J28" s="534"/>
    </row>
    <row r="29" spans="1:10" ht="23.25" customHeight="1" thickBot="1">
      <c r="A29" s="537" t="s">
        <v>370</v>
      </c>
      <c r="B29" s="536" t="s">
        <v>388</v>
      </c>
      <c r="C29" s="536"/>
      <c r="D29" s="536"/>
      <c r="E29" s="536"/>
      <c r="F29" s="536"/>
      <c r="G29" s="536"/>
      <c r="H29" s="535"/>
      <c r="I29" s="534"/>
      <c r="J29" s="534"/>
    </row>
    <row r="30" spans="1:10" ht="24.75" customHeight="1" thickBot="1" thickTop="1">
      <c r="A30" s="530" t="s">
        <v>368</v>
      </c>
      <c r="B30" s="529" t="s">
        <v>387</v>
      </c>
      <c r="C30" s="529"/>
      <c r="D30" s="529"/>
      <c r="E30" s="529"/>
      <c r="F30" s="529"/>
      <c r="G30" s="529"/>
      <c r="H30" s="532"/>
      <c r="I30" s="533"/>
      <c r="J30" s="533"/>
    </row>
    <row r="31" spans="1:10" ht="23.25" customHeight="1" thickBot="1" thickTop="1">
      <c r="A31" s="530" t="s">
        <v>366</v>
      </c>
      <c r="B31" s="529" t="s">
        <v>386</v>
      </c>
      <c r="C31" s="529"/>
      <c r="D31" s="529"/>
      <c r="E31" s="529"/>
      <c r="F31" s="529"/>
      <c r="G31" s="529"/>
      <c r="H31" s="532"/>
      <c r="I31" s="531"/>
      <c r="J31" s="531"/>
    </row>
    <row r="32" spans="1:10" ht="15" customHeight="1" thickBot="1" thickTop="1">
      <c r="A32" s="530" t="s">
        <v>364</v>
      </c>
      <c r="B32" s="529" t="s">
        <v>385</v>
      </c>
      <c r="C32" s="529">
        <f aca="true" t="shared" si="1" ref="C32:J32">SUM(C23)</f>
        <v>212721546</v>
      </c>
      <c r="D32" s="529">
        <f t="shared" si="1"/>
        <v>212721546</v>
      </c>
      <c r="E32" s="529">
        <f t="shared" si="1"/>
        <v>174452000</v>
      </c>
      <c r="F32" s="529">
        <f t="shared" si="1"/>
        <v>174452000</v>
      </c>
      <c r="G32" s="529">
        <f t="shared" si="1"/>
        <v>176527000</v>
      </c>
      <c r="H32" s="529">
        <f t="shared" si="1"/>
        <v>176527000</v>
      </c>
      <c r="I32" s="529">
        <f t="shared" si="1"/>
        <v>177400000</v>
      </c>
      <c r="J32" s="529">
        <f t="shared" si="1"/>
        <v>177400000</v>
      </c>
    </row>
    <row r="33" ht="16.5" thickTop="1">
      <c r="A33" s="528"/>
    </row>
  </sheetData>
  <sheetProtection selectLockedCells="1" selectUnlockedCells="1"/>
  <mergeCells count="9">
    <mergeCell ref="F3:J3"/>
    <mergeCell ref="D5:G5"/>
    <mergeCell ref="D6:G6"/>
    <mergeCell ref="I12:J12"/>
    <mergeCell ref="A13:A14"/>
    <mergeCell ref="C14:D14"/>
    <mergeCell ref="E14:F14"/>
    <mergeCell ref="G14:H14"/>
    <mergeCell ref="I14:J14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portrait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C1" sqref="C1:D1"/>
    </sheetView>
  </sheetViews>
  <sheetFormatPr defaultColWidth="11.57421875" defaultRowHeight="12.75"/>
  <cols>
    <col min="1" max="1" width="8.28125" style="300" customWidth="1"/>
    <col min="2" max="2" width="8.28125" style="301" customWidth="1"/>
    <col min="3" max="3" width="54.00390625" style="301" customWidth="1"/>
    <col min="4" max="4" width="11.00390625" style="301" customWidth="1"/>
    <col min="5" max="255" width="8.00390625" style="301" customWidth="1"/>
  </cols>
  <sheetData>
    <row r="1" spans="1:4" s="304" customFormat="1" ht="68.25" customHeight="1">
      <c r="A1" s="302"/>
      <c r="B1" s="303"/>
      <c r="C1" s="894" t="s">
        <v>458</v>
      </c>
      <c r="D1" s="894"/>
    </row>
    <row r="2" spans="1:4" s="305" customFormat="1" ht="25.5" customHeight="1">
      <c r="A2" s="895" t="s">
        <v>201</v>
      </c>
      <c r="B2" s="895"/>
      <c r="C2" s="896" t="s">
        <v>202</v>
      </c>
      <c r="D2" s="896"/>
    </row>
    <row r="3" spans="1:4" s="305" customFormat="1" ht="15.75">
      <c r="A3" s="306" t="s">
        <v>203</v>
      </c>
      <c r="B3" s="307"/>
      <c r="C3" s="897" t="s">
        <v>204</v>
      </c>
      <c r="D3" s="897"/>
    </row>
    <row r="4" spans="1:4" s="309" customFormat="1" ht="15.75" customHeight="1">
      <c r="A4" s="308"/>
      <c r="B4" s="308"/>
      <c r="C4" s="308"/>
      <c r="D4" s="308"/>
    </row>
    <row r="5" spans="1:4" ht="30" customHeight="1">
      <c r="A5" s="898" t="s">
        <v>180</v>
      </c>
      <c r="B5" s="898"/>
      <c r="C5" s="310" t="s">
        <v>205</v>
      </c>
      <c r="D5" s="311" t="s">
        <v>88</v>
      </c>
    </row>
    <row r="6" spans="1:4" s="316" customFormat="1" ht="12.75" customHeight="1">
      <c r="A6" s="312">
        <v>1</v>
      </c>
      <c r="B6" s="313">
        <v>2</v>
      </c>
      <c r="C6" s="314">
        <v>3</v>
      </c>
      <c r="D6" s="315"/>
    </row>
    <row r="7" spans="1:4" s="316" customFormat="1" ht="15.75" customHeight="1">
      <c r="A7" s="317"/>
      <c r="B7" s="318"/>
      <c r="C7" s="892" t="s">
        <v>206</v>
      </c>
      <c r="D7" s="892"/>
    </row>
    <row r="8" spans="1:4" s="321" customFormat="1" ht="12" customHeight="1">
      <c r="A8" s="312" t="s">
        <v>108</v>
      </c>
      <c r="B8" s="319"/>
      <c r="C8" s="315" t="s">
        <v>207</v>
      </c>
      <c r="D8" s="320">
        <v>480000</v>
      </c>
    </row>
    <row r="9" spans="1:4" s="321" customFormat="1" ht="12" customHeight="1">
      <c r="A9" s="322"/>
      <c r="B9" s="323" t="s">
        <v>208</v>
      </c>
      <c r="C9" s="324" t="s">
        <v>209</v>
      </c>
      <c r="D9" s="325"/>
    </row>
    <row r="10" spans="1:4" s="321" customFormat="1" ht="12" customHeight="1">
      <c r="A10" s="326"/>
      <c r="B10" s="327" t="s">
        <v>210</v>
      </c>
      <c r="C10" s="328" t="s">
        <v>211</v>
      </c>
      <c r="D10" s="329"/>
    </row>
    <row r="11" spans="1:4" s="321" customFormat="1" ht="12" customHeight="1">
      <c r="A11" s="326"/>
      <c r="B11" s="327" t="s">
        <v>212</v>
      </c>
      <c r="C11" s="328" t="s">
        <v>213</v>
      </c>
      <c r="D11" s="329">
        <v>480000</v>
      </c>
    </row>
    <row r="12" spans="1:4" s="321" customFormat="1" ht="12" customHeight="1">
      <c r="A12" s="326"/>
      <c r="B12" s="327" t="s">
        <v>214</v>
      </c>
      <c r="C12" s="328" t="s">
        <v>215</v>
      </c>
      <c r="D12" s="329"/>
    </row>
    <row r="13" spans="1:4" s="321" customFormat="1" ht="12" customHeight="1">
      <c r="A13" s="326"/>
      <c r="B13" s="327" t="s">
        <v>216</v>
      </c>
      <c r="C13" s="330" t="s">
        <v>217</v>
      </c>
      <c r="D13" s="329"/>
    </row>
    <row r="14" spans="1:4" s="321" customFormat="1" ht="12" customHeight="1">
      <c r="A14" s="331"/>
      <c r="B14" s="327" t="s">
        <v>218</v>
      </c>
      <c r="C14" s="328" t="s">
        <v>219</v>
      </c>
      <c r="D14" s="332"/>
    </row>
    <row r="15" spans="1:4" s="334" customFormat="1" ht="12" customHeight="1">
      <c r="A15" s="326"/>
      <c r="B15" s="327" t="s">
        <v>220</v>
      </c>
      <c r="C15" s="328" t="s">
        <v>221</v>
      </c>
      <c r="D15" s="333"/>
    </row>
    <row r="16" spans="1:4" s="334" customFormat="1" ht="12" customHeight="1">
      <c r="A16" s="335"/>
      <c r="B16" s="336" t="s">
        <v>222</v>
      </c>
      <c r="C16" s="330" t="s">
        <v>223</v>
      </c>
      <c r="D16" s="337"/>
    </row>
    <row r="17" spans="1:4" s="321" customFormat="1" ht="12" customHeight="1">
      <c r="A17" s="312" t="s">
        <v>110</v>
      </c>
      <c r="B17" s="338"/>
      <c r="C17" s="339" t="s">
        <v>224</v>
      </c>
      <c r="D17" s="340">
        <v>16193145</v>
      </c>
    </row>
    <row r="18" spans="1:4" s="334" customFormat="1" ht="12" customHeight="1">
      <c r="A18" s="341"/>
      <c r="B18" s="342" t="s">
        <v>225</v>
      </c>
      <c r="C18" s="343" t="s">
        <v>226</v>
      </c>
      <c r="D18" s="344">
        <v>16193145</v>
      </c>
    </row>
    <row r="19" spans="1:4" s="334" customFormat="1" ht="12" customHeight="1">
      <c r="A19" s="326"/>
      <c r="B19" s="327" t="s">
        <v>227</v>
      </c>
      <c r="C19" s="328" t="s">
        <v>228</v>
      </c>
      <c r="D19" s="333"/>
    </row>
    <row r="20" spans="1:4" s="334" customFormat="1" ht="12" customHeight="1">
      <c r="A20" s="326"/>
      <c r="B20" s="327" t="s">
        <v>229</v>
      </c>
      <c r="C20" s="328" t="s">
        <v>230</v>
      </c>
      <c r="D20" s="333"/>
    </row>
    <row r="21" spans="1:4" s="334" customFormat="1" ht="12" customHeight="1">
      <c r="A21" s="335"/>
      <c r="B21" s="336" t="s">
        <v>231</v>
      </c>
      <c r="C21" s="345" t="s">
        <v>232</v>
      </c>
      <c r="D21" s="337"/>
    </row>
    <row r="22" spans="1:4" s="334" customFormat="1" ht="12" customHeight="1">
      <c r="A22" s="312" t="s">
        <v>112</v>
      </c>
      <c r="B22" s="346"/>
      <c r="C22" s="347" t="s">
        <v>233</v>
      </c>
      <c r="D22" s="348"/>
    </row>
    <row r="23" spans="1:4" s="321" customFormat="1" ht="12" customHeight="1">
      <c r="A23" s="312" t="s">
        <v>114</v>
      </c>
      <c r="B23" s="349"/>
      <c r="C23" s="347" t="s">
        <v>234</v>
      </c>
      <c r="D23" s="348"/>
    </row>
    <row r="24" spans="1:4" s="321" customFormat="1" ht="12" customHeight="1">
      <c r="A24" s="312" t="s">
        <v>116</v>
      </c>
      <c r="B24" s="350"/>
      <c r="C24" s="347" t="s">
        <v>235</v>
      </c>
      <c r="D24" s="340">
        <v>9865</v>
      </c>
    </row>
    <row r="25" spans="1:4" s="321" customFormat="1" ht="12" customHeight="1">
      <c r="A25" s="341"/>
      <c r="B25" s="351" t="s">
        <v>236</v>
      </c>
      <c r="C25" s="343" t="s">
        <v>237</v>
      </c>
      <c r="D25" s="352">
        <v>9865</v>
      </c>
    </row>
    <row r="26" spans="1:4" s="321" customFormat="1" ht="12" customHeight="1">
      <c r="A26" s="335"/>
      <c r="B26" s="353" t="s">
        <v>238</v>
      </c>
      <c r="C26" s="330" t="s">
        <v>239</v>
      </c>
      <c r="D26" s="354"/>
    </row>
    <row r="27" spans="1:4" s="334" customFormat="1" ht="12" customHeight="1">
      <c r="A27" s="355" t="s">
        <v>198</v>
      </c>
      <c r="B27" s="356"/>
      <c r="C27" s="347" t="s">
        <v>240</v>
      </c>
      <c r="D27" s="348"/>
    </row>
    <row r="28" spans="1:4" s="334" customFormat="1" ht="12" customHeight="1">
      <c r="A28" s="355" t="s">
        <v>241</v>
      </c>
      <c r="B28" s="357"/>
      <c r="C28" s="358" t="s">
        <v>242</v>
      </c>
      <c r="D28" s="348"/>
    </row>
    <row r="29" spans="1:4" s="334" customFormat="1" ht="15" customHeight="1">
      <c r="A29" s="355" t="s">
        <v>243</v>
      </c>
      <c r="B29" s="359"/>
      <c r="C29" s="360" t="s">
        <v>244</v>
      </c>
      <c r="D29" s="340">
        <f>SUM(D8,D17,D24)</f>
        <v>16683010</v>
      </c>
    </row>
    <row r="30" spans="1:5" s="334" customFormat="1" ht="15" customHeight="1">
      <c r="A30" s="361"/>
      <c r="B30" s="362"/>
      <c r="C30" s="363"/>
      <c r="D30" s="364"/>
      <c r="E30" s="301"/>
    </row>
    <row r="31" spans="1:5" ht="15.75">
      <c r="A31" s="365"/>
      <c r="B31" s="366"/>
      <c r="C31" s="366"/>
      <c r="D31" s="367"/>
      <c r="E31" s="316"/>
    </row>
    <row r="32" spans="1:5" s="316" customFormat="1" ht="16.5" customHeight="1">
      <c r="A32" s="892" t="s">
        <v>245</v>
      </c>
      <c r="B32" s="892"/>
      <c r="C32" s="892"/>
      <c r="D32" s="892"/>
      <c r="E32" s="368"/>
    </row>
    <row r="33" spans="1:5" s="368" customFormat="1" ht="12" customHeight="1">
      <c r="A33" s="312" t="s">
        <v>108</v>
      </c>
      <c r="B33" s="346"/>
      <c r="C33" s="369" t="s">
        <v>246</v>
      </c>
      <c r="D33" s="340">
        <f>SUM(D34:D38)</f>
        <v>16683010</v>
      </c>
      <c r="E33" s="301"/>
    </row>
    <row r="34" spans="1:4" ht="12" customHeight="1">
      <c r="A34" s="341"/>
      <c r="B34" s="351" t="s">
        <v>208</v>
      </c>
      <c r="C34" s="343" t="s">
        <v>247</v>
      </c>
      <c r="D34" s="344">
        <v>11897192</v>
      </c>
    </row>
    <row r="35" spans="1:4" ht="12" customHeight="1">
      <c r="A35" s="326"/>
      <c r="B35" s="370" t="s">
        <v>210</v>
      </c>
      <c r="C35" s="328" t="s">
        <v>248</v>
      </c>
      <c r="D35" s="333">
        <v>2296618</v>
      </c>
    </row>
    <row r="36" spans="1:4" ht="12" customHeight="1">
      <c r="A36" s="326"/>
      <c r="B36" s="370" t="s">
        <v>212</v>
      </c>
      <c r="C36" s="328" t="s">
        <v>249</v>
      </c>
      <c r="D36" s="333">
        <v>2489200</v>
      </c>
    </row>
    <row r="37" spans="1:4" ht="12" customHeight="1">
      <c r="A37" s="326"/>
      <c r="B37" s="370" t="s">
        <v>214</v>
      </c>
      <c r="C37" s="328" t="s">
        <v>117</v>
      </c>
      <c r="D37" s="333"/>
    </row>
    <row r="38" spans="1:4" ht="12" customHeight="1">
      <c r="A38" s="335"/>
      <c r="B38" s="353" t="s">
        <v>250</v>
      </c>
      <c r="C38" s="345" t="s">
        <v>251</v>
      </c>
      <c r="D38" s="337"/>
    </row>
    <row r="39" spans="1:5" ht="12" customHeight="1">
      <c r="A39" s="312" t="s">
        <v>110</v>
      </c>
      <c r="B39" s="346"/>
      <c r="C39" s="369" t="s">
        <v>252</v>
      </c>
      <c r="D39" s="340">
        <f>SUM(D40:D43)</f>
        <v>0</v>
      </c>
      <c r="E39" s="368"/>
    </row>
    <row r="40" spans="1:5" s="368" customFormat="1" ht="12" customHeight="1">
      <c r="A40" s="341"/>
      <c r="B40" s="351" t="s">
        <v>225</v>
      </c>
      <c r="C40" s="343" t="s">
        <v>253</v>
      </c>
      <c r="D40" s="344"/>
      <c r="E40" s="301"/>
    </row>
    <row r="41" spans="1:4" ht="12" customHeight="1">
      <c r="A41" s="326"/>
      <c r="B41" s="370" t="s">
        <v>227</v>
      </c>
      <c r="C41" s="328" t="s">
        <v>254</v>
      </c>
      <c r="D41" s="333"/>
    </row>
    <row r="42" spans="1:4" ht="12" customHeight="1">
      <c r="A42" s="326"/>
      <c r="B42" s="370" t="s">
        <v>255</v>
      </c>
      <c r="C42" s="328" t="s">
        <v>256</v>
      </c>
      <c r="D42" s="333"/>
    </row>
    <row r="43" spans="1:4" ht="12" customHeight="1">
      <c r="A43" s="326"/>
      <c r="B43" s="353" t="s">
        <v>257</v>
      </c>
      <c r="C43" s="345" t="s">
        <v>258</v>
      </c>
      <c r="D43" s="337"/>
    </row>
    <row r="44" spans="1:4" ht="12" customHeight="1">
      <c r="A44" s="371" t="s">
        <v>112</v>
      </c>
      <c r="B44" s="372"/>
      <c r="C44" s="369" t="s">
        <v>259</v>
      </c>
      <c r="D44" s="348"/>
    </row>
    <row r="45" spans="1:4" ht="12" customHeight="1">
      <c r="A45" s="312" t="s">
        <v>114</v>
      </c>
      <c r="B45" s="346"/>
      <c r="C45" s="369" t="s">
        <v>260</v>
      </c>
      <c r="D45" s="348"/>
    </row>
    <row r="46" spans="1:4" ht="15" customHeight="1">
      <c r="A46" s="312" t="s">
        <v>116</v>
      </c>
      <c r="B46" s="373"/>
      <c r="C46" s="374" t="s">
        <v>261</v>
      </c>
      <c r="D46" s="340">
        <f>SUM(D33,D39,D44,D45)</f>
        <v>16683010</v>
      </c>
    </row>
    <row r="47" spans="1:4" ht="12.75">
      <c r="A47" s="375"/>
      <c r="B47" s="376"/>
      <c r="C47" s="376"/>
      <c r="D47" s="377"/>
    </row>
    <row r="48" spans="1:4" ht="15" customHeight="1">
      <c r="A48" s="378" t="s">
        <v>262</v>
      </c>
      <c r="B48" s="379"/>
      <c r="C48" s="380"/>
      <c r="D48" s="381">
        <v>3</v>
      </c>
    </row>
    <row r="49" spans="1:4" ht="14.25" customHeight="1">
      <c r="A49" s="382" t="s">
        <v>263</v>
      </c>
      <c r="B49" s="383"/>
      <c r="C49" s="380"/>
      <c r="D49" s="384"/>
    </row>
    <row r="50" spans="1:3" ht="51" customHeight="1">
      <c r="A50" s="893"/>
      <c r="B50" s="893"/>
      <c r="C50" s="893"/>
    </row>
  </sheetData>
  <sheetProtection selectLockedCells="1" selectUnlockedCells="1"/>
  <mergeCells count="8">
    <mergeCell ref="A32:D32"/>
    <mergeCell ref="A50:C50"/>
    <mergeCell ref="C1:D1"/>
    <mergeCell ref="A2:B2"/>
    <mergeCell ref="C2:D2"/>
    <mergeCell ref="C3:D3"/>
    <mergeCell ref="A5:B5"/>
    <mergeCell ref="C7:D7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4.28125" style="0" customWidth="1"/>
    <col min="5" max="6" width="12.57421875" style="0" customWidth="1"/>
    <col min="7" max="7" width="16.8515625" style="0" customWidth="1"/>
  </cols>
  <sheetData>
    <row r="1" spans="1:6" ht="15.75">
      <c r="A1" s="899" t="s">
        <v>459</v>
      </c>
      <c r="B1" s="899"/>
      <c r="C1" s="899"/>
      <c r="D1" s="899"/>
      <c r="E1" s="899"/>
      <c r="F1" s="559"/>
    </row>
    <row r="2" ht="15.75">
      <c r="A2" s="199"/>
    </row>
    <row r="3" ht="15.75">
      <c r="A3" s="199"/>
    </row>
    <row r="4" spans="1:6" ht="18.75" customHeight="1">
      <c r="A4" s="900" t="s">
        <v>86</v>
      </c>
      <c r="B4" s="900"/>
      <c r="C4" s="900"/>
      <c r="D4" s="900"/>
      <c r="E4" s="900"/>
      <c r="F4" s="558"/>
    </row>
    <row r="5" spans="1:6" ht="18.75" customHeight="1">
      <c r="A5" s="900" t="s">
        <v>411</v>
      </c>
      <c r="B5" s="900"/>
      <c r="C5" s="900"/>
      <c r="D5" s="900"/>
      <c r="E5" s="900"/>
      <c r="F5" s="558"/>
    </row>
    <row r="6" ht="15.75">
      <c r="A6" s="199"/>
    </row>
    <row r="7" ht="15.75">
      <c r="A7" s="199"/>
    </row>
    <row r="8" ht="15.75">
      <c r="A8" s="199"/>
    </row>
    <row r="9" ht="13.5" thickBot="1">
      <c r="A9" s="198"/>
    </row>
    <row r="10" spans="1:7" ht="12.75" customHeight="1" thickBot="1" thickTop="1">
      <c r="A10" s="557"/>
      <c r="B10" s="901" t="s">
        <v>410</v>
      </c>
      <c r="C10" s="901" t="s">
        <v>409</v>
      </c>
      <c r="D10" s="901" t="s">
        <v>408</v>
      </c>
      <c r="E10" s="901" t="s">
        <v>407</v>
      </c>
      <c r="F10" s="901" t="s">
        <v>406</v>
      </c>
      <c r="G10" s="902" t="s">
        <v>70</v>
      </c>
    </row>
    <row r="11" spans="1:7" ht="14.25" thickBot="1" thickTop="1">
      <c r="A11" s="556" t="s">
        <v>181</v>
      </c>
      <c r="B11" s="901"/>
      <c r="C11" s="901"/>
      <c r="D11" s="901"/>
      <c r="E11" s="901"/>
      <c r="F11" s="901"/>
      <c r="G11" s="902"/>
    </row>
    <row r="12" spans="1:7" ht="13.5" thickBot="1">
      <c r="A12" s="555"/>
      <c r="B12" s="903">
        <v>189228</v>
      </c>
      <c r="C12" s="903">
        <v>189228</v>
      </c>
      <c r="D12" s="903">
        <v>198689</v>
      </c>
      <c r="E12" s="903">
        <v>208689</v>
      </c>
      <c r="F12" s="903">
        <v>218689</v>
      </c>
      <c r="G12" s="904">
        <f>SUM(B12:F12)</f>
        <v>1004523</v>
      </c>
    </row>
    <row r="13" spans="1:7" ht="26.25" thickBot="1">
      <c r="A13" s="556" t="s">
        <v>405</v>
      </c>
      <c r="B13" s="903"/>
      <c r="C13" s="903"/>
      <c r="D13" s="903"/>
      <c r="E13" s="903"/>
      <c r="F13" s="903"/>
      <c r="G13" s="904">
        <f>SUM(B13:F13)</f>
        <v>0</v>
      </c>
    </row>
    <row r="14" spans="1:7" ht="13.5" thickBot="1">
      <c r="A14" s="555"/>
      <c r="B14" s="903">
        <v>100000</v>
      </c>
      <c r="C14" s="903">
        <v>100000</v>
      </c>
      <c r="D14" s="903">
        <v>100000</v>
      </c>
      <c r="E14" s="903">
        <v>100000</v>
      </c>
      <c r="F14" s="903">
        <v>100000</v>
      </c>
      <c r="G14" s="904">
        <v>500000</v>
      </c>
    </row>
    <row r="15" spans="1:7" ht="39" thickBot="1">
      <c r="A15" s="556" t="s">
        <v>404</v>
      </c>
      <c r="B15" s="903"/>
      <c r="C15" s="903"/>
      <c r="D15" s="903"/>
      <c r="E15" s="903"/>
      <c r="F15" s="903"/>
      <c r="G15" s="904">
        <v>500001</v>
      </c>
    </row>
    <row r="16" spans="1:7" ht="13.5" thickBot="1">
      <c r="A16" s="555"/>
      <c r="B16" s="903">
        <v>943680</v>
      </c>
      <c r="C16" s="903">
        <v>990864</v>
      </c>
      <c r="D16" s="903">
        <v>1038048</v>
      </c>
      <c r="E16" s="903">
        <v>1052112</v>
      </c>
      <c r="F16" s="903">
        <v>1203630</v>
      </c>
      <c r="G16" s="904">
        <f>SUM(B16:F16)</f>
        <v>5228334</v>
      </c>
    </row>
    <row r="17" spans="1:7" ht="26.25" thickBot="1">
      <c r="A17" s="556" t="s">
        <v>403</v>
      </c>
      <c r="B17" s="903"/>
      <c r="C17" s="903"/>
      <c r="D17" s="903"/>
      <c r="E17" s="903"/>
      <c r="F17" s="903"/>
      <c r="G17" s="904"/>
    </row>
    <row r="18" spans="1:7" ht="13.5" thickBot="1">
      <c r="A18" s="555"/>
      <c r="B18" s="905">
        <v>1232908</v>
      </c>
      <c r="C18" s="905">
        <v>1280092</v>
      </c>
      <c r="D18" s="905">
        <v>1396737</v>
      </c>
      <c r="E18" s="905">
        <v>1360831</v>
      </c>
      <c r="F18" s="905">
        <v>1462289</v>
      </c>
      <c r="G18" s="904">
        <f>SUM(B18:F18)</f>
        <v>6732857</v>
      </c>
    </row>
    <row r="19" spans="1:7" ht="39.75" thickBot="1" thickTop="1">
      <c r="A19" s="554" t="s">
        <v>402</v>
      </c>
      <c r="B19" s="905"/>
      <c r="C19" s="905"/>
      <c r="D19" s="905"/>
      <c r="E19" s="905"/>
      <c r="F19" s="905"/>
      <c r="G19" s="904"/>
    </row>
  </sheetData>
  <sheetProtection selectLockedCells="1" selectUnlockedCells="1"/>
  <mergeCells count="33">
    <mergeCell ref="B18:B19"/>
    <mergeCell ref="C18:C19"/>
    <mergeCell ref="D18:D19"/>
    <mergeCell ref="E18:E19"/>
    <mergeCell ref="F18:F19"/>
    <mergeCell ref="G18:G19"/>
    <mergeCell ref="B16:B17"/>
    <mergeCell ref="C16:C17"/>
    <mergeCell ref="D16:D17"/>
    <mergeCell ref="E16:E17"/>
    <mergeCell ref="F16:F17"/>
    <mergeCell ref="G16:G17"/>
    <mergeCell ref="B14:B15"/>
    <mergeCell ref="C14:C15"/>
    <mergeCell ref="D14:D15"/>
    <mergeCell ref="E14:E15"/>
    <mergeCell ref="F14:F15"/>
    <mergeCell ref="G14:G15"/>
    <mergeCell ref="F10:F11"/>
    <mergeCell ref="G10:G11"/>
    <mergeCell ref="B12:B13"/>
    <mergeCell ref="C12:C13"/>
    <mergeCell ref="D12:D13"/>
    <mergeCell ref="E12:E13"/>
    <mergeCell ref="F12:F13"/>
    <mergeCell ref="G12:G13"/>
    <mergeCell ref="A1:E1"/>
    <mergeCell ref="A4:E4"/>
    <mergeCell ref="A5:E5"/>
    <mergeCell ref="B10:B11"/>
    <mergeCell ref="C10:C11"/>
    <mergeCell ref="D10:D11"/>
    <mergeCell ref="E10:E11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E1" sqref="E1:M1"/>
    </sheetView>
  </sheetViews>
  <sheetFormatPr defaultColWidth="9.140625" defaultRowHeight="12.75"/>
  <cols>
    <col min="1" max="3" width="9.140625" style="504" customWidth="1"/>
    <col min="4" max="4" width="28.00390625" style="504" customWidth="1"/>
    <col min="5" max="6" width="9.140625" style="504" customWidth="1"/>
    <col min="7" max="7" width="14.00390625" style="504" customWidth="1"/>
    <col min="8" max="16384" width="9.140625" style="504" customWidth="1"/>
  </cols>
  <sheetData>
    <row r="1" spans="1:13" ht="18">
      <c r="A1" s="561"/>
      <c r="B1" s="561"/>
      <c r="C1" s="561"/>
      <c r="D1" s="561"/>
      <c r="E1" s="906" t="s">
        <v>460</v>
      </c>
      <c r="F1" s="906"/>
      <c r="G1" s="906"/>
      <c r="H1" s="906"/>
      <c r="I1" s="906"/>
      <c r="J1" s="906"/>
      <c r="K1" s="906"/>
      <c r="L1" s="906"/>
      <c r="M1" s="906"/>
    </row>
    <row r="2" spans="1:13" ht="18">
      <c r="A2" s="561"/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</row>
    <row r="3" spans="1:13" ht="18" customHeight="1">
      <c r="A3" s="907" t="s">
        <v>420</v>
      </c>
      <c r="B3" s="907"/>
      <c r="C3" s="907"/>
      <c r="D3" s="907"/>
      <c r="E3" s="907"/>
      <c r="F3" s="907"/>
      <c r="G3" s="907"/>
      <c r="H3" s="907"/>
      <c r="I3" s="907"/>
      <c r="J3" s="907"/>
      <c r="K3" s="907"/>
      <c r="L3" s="907"/>
      <c r="M3" s="907"/>
    </row>
    <row r="4" spans="1:13" ht="18.75" thickBot="1">
      <c r="A4" s="561"/>
      <c r="B4" s="561"/>
      <c r="C4" s="561"/>
      <c r="D4" s="561"/>
      <c r="E4" s="561"/>
      <c r="F4" s="561"/>
      <c r="G4" s="561"/>
      <c r="H4" s="561"/>
      <c r="I4" s="561"/>
      <c r="J4" s="561"/>
      <c r="K4" s="908" t="s">
        <v>58</v>
      </c>
      <c r="L4" s="908"/>
      <c r="M4" s="908"/>
    </row>
    <row r="5" spans="1:13" ht="18">
      <c r="A5" s="570" t="s">
        <v>419</v>
      </c>
      <c r="B5" s="569"/>
      <c r="C5" s="569"/>
      <c r="D5" s="569"/>
      <c r="E5" s="568"/>
      <c r="F5" s="567"/>
      <c r="G5" s="566"/>
      <c r="H5" s="568"/>
      <c r="I5" s="567"/>
      <c r="J5" s="566"/>
      <c r="K5" s="568"/>
      <c r="L5" s="567"/>
      <c r="M5" s="566"/>
    </row>
    <row r="6" spans="1:13" ht="18">
      <c r="A6" s="564" t="s">
        <v>418</v>
      </c>
      <c r="B6" s="563"/>
      <c r="C6" s="563"/>
      <c r="D6" s="563"/>
      <c r="E6" s="909" t="s">
        <v>417</v>
      </c>
      <c r="F6" s="909"/>
      <c r="G6" s="909"/>
      <c r="H6" s="909" t="s">
        <v>416</v>
      </c>
      <c r="I6" s="909"/>
      <c r="J6" s="909"/>
      <c r="K6" s="909" t="s">
        <v>155</v>
      </c>
      <c r="L6" s="909"/>
      <c r="M6" s="909"/>
    </row>
    <row r="7" spans="1:13" ht="18">
      <c r="A7" s="564" t="s">
        <v>415</v>
      </c>
      <c r="B7" s="563"/>
      <c r="C7" s="563"/>
      <c r="D7" s="563"/>
      <c r="E7" s="909" t="s">
        <v>414</v>
      </c>
      <c r="F7" s="909"/>
      <c r="G7" s="909"/>
      <c r="H7" s="564"/>
      <c r="I7" s="563"/>
      <c r="J7" s="565"/>
      <c r="K7" s="564"/>
      <c r="L7" s="563"/>
      <c r="M7" s="565"/>
    </row>
    <row r="8" spans="1:13" ht="18">
      <c r="A8" s="564"/>
      <c r="B8" s="563"/>
      <c r="C8" s="563"/>
      <c r="D8" s="563"/>
      <c r="E8" s="562"/>
      <c r="F8" s="561"/>
      <c r="G8" s="560"/>
      <c r="H8" s="562"/>
      <c r="I8" s="561"/>
      <c r="J8" s="560"/>
      <c r="K8" s="562"/>
      <c r="L8" s="561"/>
      <c r="M8" s="560"/>
    </row>
    <row r="9" spans="1:13" ht="12.75">
      <c r="A9" s="910" t="s">
        <v>413</v>
      </c>
      <c r="B9" s="910"/>
      <c r="C9" s="910"/>
      <c r="D9" s="910"/>
      <c r="E9" s="911">
        <v>5000000</v>
      </c>
      <c r="F9" s="911"/>
      <c r="G9" s="911"/>
      <c r="H9" s="911">
        <v>386000</v>
      </c>
      <c r="I9" s="911"/>
      <c r="J9" s="911"/>
      <c r="K9" s="912">
        <v>4614000</v>
      </c>
      <c r="L9" s="912"/>
      <c r="M9" s="912"/>
    </row>
    <row r="10" spans="1:13" ht="27.75" customHeight="1">
      <c r="A10" s="910"/>
      <c r="B10" s="910"/>
      <c r="C10" s="910"/>
      <c r="D10" s="910"/>
      <c r="E10" s="911"/>
      <c r="F10" s="911"/>
      <c r="G10" s="911"/>
      <c r="H10" s="911"/>
      <c r="I10" s="911"/>
      <c r="J10" s="911"/>
      <c r="K10" s="912"/>
      <c r="L10" s="912"/>
      <c r="M10" s="912"/>
    </row>
    <row r="11" spans="1:13" ht="13.5" thickBot="1">
      <c r="A11" s="913" t="s">
        <v>412</v>
      </c>
      <c r="B11" s="913"/>
      <c r="C11" s="913"/>
      <c r="D11" s="913"/>
      <c r="E11" s="914">
        <v>5000000</v>
      </c>
      <c r="F11" s="914"/>
      <c r="G11" s="914"/>
      <c r="H11" s="914">
        <v>386000</v>
      </c>
      <c r="I11" s="914"/>
      <c r="J11" s="914"/>
      <c r="K11" s="915">
        <v>4614000</v>
      </c>
      <c r="L11" s="915"/>
      <c r="M11" s="915"/>
    </row>
    <row r="12" spans="1:13" ht="26.25" customHeight="1" thickBot="1">
      <c r="A12" s="913"/>
      <c r="B12" s="913"/>
      <c r="C12" s="913"/>
      <c r="D12" s="913"/>
      <c r="E12" s="914"/>
      <c r="F12" s="914"/>
      <c r="G12" s="914"/>
      <c r="H12" s="914"/>
      <c r="I12" s="914"/>
      <c r="J12" s="914"/>
      <c r="K12" s="915"/>
      <c r="L12" s="915"/>
      <c r="M12" s="915"/>
    </row>
  </sheetData>
  <sheetProtection selectLockedCells="1" selectUnlockedCells="1"/>
  <mergeCells count="15">
    <mergeCell ref="E7:G7"/>
    <mergeCell ref="A9:D10"/>
    <mergeCell ref="E9:G10"/>
    <mergeCell ref="H9:J10"/>
    <mergeCell ref="K9:M10"/>
    <mergeCell ref="A11:D12"/>
    <mergeCell ref="E11:G12"/>
    <mergeCell ref="H11:J12"/>
    <mergeCell ref="K11:M12"/>
    <mergeCell ref="E1:M1"/>
    <mergeCell ref="A3:M3"/>
    <mergeCell ref="K4:M4"/>
    <mergeCell ref="E6:G6"/>
    <mergeCell ref="H6:J6"/>
    <mergeCell ref="K6:M6"/>
  </mergeCells>
  <printOptions/>
  <pageMargins left="0.75" right="0.75" top="1" bottom="1" header="0.5118055555555555" footer="0.5118055555555555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56"/>
  <sheetViews>
    <sheetView zoomScaleSheetLayoutView="100" zoomScalePageLayoutView="0" workbookViewId="0" topLeftCell="A1">
      <selection activeCell="B1" sqref="B1:K1"/>
    </sheetView>
  </sheetViews>
  <sheetFormatPr defaultColWidth="9.140625" defaultRowHeight="12.75"/>
  <cols>
    <col min="1" max="1" width="7.00390625" style="0" customWidth="1"/>
    <col min="6" max="6" width="17.28125" style="0" customWidth="1"/>
    <col min="7" max="7" width="18.421875" style="0" customWidth="1"/>
    <col min="10" max="10" width="1.57421875" style="0" customWidth="1"/>
    <col min="13" max="13" width="2.7109375" style="0" customWidth="1"/>
  </cols>
  <sheetData>
    <row r="1" spans="2:11" ht="42" customHeight="1">
      <c r="B1" s="658" t="s">
        <v>444</v>
      </c>
      <c r="C1" s="658"/>
      <c r="D1" s="658"/>
      <c r="E1" s="658"/>
      <c r="F1" s="658"/>
      <c r="G1" s="658"/>
      <c r="H1" s="658"/>
      <c r="I1" s="658"/>
      <c r="J1" s="658"/>
      <c r="K1" s="658"/>
    </row>
    <row r="3" spans="2:13" ht="12.75">
      <c r="B3" s="659" t="s">
        <v>439</v>
      </c>
      <c r="C3" s="659"/>
      <c r="D3" s="659"/>
      <c r="E3" s="659"/>
      <c r="F3" s="659"/>
      <c r="G3" s="659"/>
      <c r="H3" s="659"/>
      <c r="I3" s="659"/>
      <c r="J3" s="659"/>
      <c r="K3" s="659"/>
      <c r="L3" s="659" t="s">
        <v>0</v>
      </c>
      <c r="M3" s="659"/>
    </row>
    <row r="4" spans="2:13" ht="13.5" thickBot="1">
      <c r="B4" s="660" t="s">
        <v>1</v>
      </c>
      <c r="C4" s="660"/>
      <c r="D4" s="660"/>
      <c r="E4" s="660"/>
      <c r="F4" s="660"/>
      <c r="G4" s="660"/>
      <c r="H4" s="660"/>
      <c r="I4" s="660"/>
      <c r="J4" s="660"/>
      <c r="K4" s="660"/>
      <c r="L4" s="660" t="s">
        <v>2</v>
      </c>
      <c r="M4" s="660"/>
    </row>
    <row r="5" spans="2:13" ht="12.75">
      <c r="B5" s="661" t="s">
        <v>3</v>
      </c>
      <c r="C5" s="662"/>
      <c r="D5" s="662"/>
      <c r="E5" s="662"/>
      <c r="F5" s="663"/>
      <c r="G5" s="665" t="s">
        <v>4</v>
      </c>
      <c r="H5" s="665" t="s">
        <v>5</v>
      </c>
      <c r="I5" s="662"/>
      <c r="J5" s="663"/>
      <c r="K5" s="665" t="s">
        <v>6</v>
      </c>
      <c r="L5" s="662"/>
      <c r="M5" s="666"/>
    </row>
    <row r="6" spans="2:13" ht="13.5" thickBot="1">
      <c r="B6" s="664"/>
      <c r="C6" s="616"/>
      <c r="D6" s="616"/>
      <c r="E6" s="616"/>
      <c r="F6" s="617"/>
      <c r="G6" s="615"/>
      <c r="H6" s="615"/>
      <c r="I6" s="616"/>
      <c r="J6" s="617"/>
      <c r="K6" s="667"/>
      <c r="L6" s="660"/>
      <c r="M6" s="668"/>
    </row>
    <row r="7" spans="2:13" s="1" customFormat="1" ht="13.5" customHeight="1">
      <c r="B7" s="640" t="s">
        <v>7</v>
      </c>
      <c r="C7" s="641"/>
      <c r="D7" s="641"/>
      <c r="E7" s="641"/>
      <c r="F7" s="642"/>
      <c r="G7" s="466">
        <f>SUM(G8,G9,G13)</f>
        <v>48730000</v>
      </c>
      <c r="H7" s="599">
        <f>SUM(H8,H9,H13)</f>
        <v>48730000</v>
      </c>
      <c r="I7" s="600">
        <f>SUM(I8,I9,I13)</f>
        <v>48730000</v>
      </c>
      <c r="J7" s="602">
        <f>SUM(J8,J9,J13)</f>
        <v>48730000</v>
      </c>
      <c r="K7" s="655">
        <v>0</v>
      </c>
      <c r="L7" s="656"/>
      <c r="M7" s="657"/>
    </row>
    <row r="8" spans="2:13" ht="13.5" customHeight="1">
      <c r="B8" s="652" t="s">
        <v>8</v>
      </c>
      <c r="C8" s="653"/>
      <c r="D8" s="653"/>
      <c r="E8" s="653"/>
      <c r="F8" s="654"/>
      <c r="G8" s="458">
        <v>9200000</v>
      </c>
      <c r="H8" s="610">
        <v>9200000</v>
      </c>
      <c r="I8" s="611">
        <v>9200000</v>
      </c>
      <c r="J8" s="614">
        <v>9200000</v>
      </c>
      <c r="K8" s="598">
        <v>0</v>
      </c>
      <c r="L8" s="596"/>
      <c r="M8" s="597"/>
    </row>
    <row r="9" spans="2:13" ht="13.5" customHeight="1">
      <c r="B9" s="652" t="s">
        <v>9</v>
      </c>
      <c r="C9" s="653"/>
      <c r="D9" s="653"/>
      <c r="E9" s="653"/>
      <c r="F9" s="654"/>
      <c r="G9" s="465">
        <f>SUM(G10:G12)</f>
        <v>39050000</v>
      </c>
      <c r="H9" s="610">
        <f>SUM(H10:H12)</f>
        <v>39050000</v>
      </c>
      <c r="I9" s="611">
        <f>SUM(I10:I12)</f>
        <v>39050000</v>
      </c>
      <c r="J9" s="614">
        <f>SUM(J10:J12)</f>
        <v>39050000</v>
      </c>
      <c r="K9" s="598">
        <f>SUM(K10:K13)</f>
        <v>0</v>
      </c>
      <c r="L9" s="596"/>
      <c r="M9" s="597"/>
    </row>
    <row r="10" spans="2:13" ht="12.75">
      <c r="B10" s="631" t="s">
        <v>10</v>
      </c>
      <c r="C10" s="632"/>
      <c r="D10" s="632"/>
      <c r="E10" s="632"/>
      <c r="F10" s="633"/>
      <c r="G10" s="458">
        <v>34000000</v>
      </c>
      <c r="H10" s="610">
        <v>34000000</v>
      </c>
      <c r="I10" s="611">
        <v>34000000</v>
      </c>
      <c r="J10" s="614">
        <v>34000000</v>
      </c>
      <c r="K10" s="598">
        <v>0</v>
      </c>
      <c r="L10" s="596"/>
      <c r="M10" s="597"/>
    </row>
    <row r="11" spans="2:13" ht="12.75">
      <c r="B11" s="631" t="s">
        <v>11</v>
      </c>
      <c r="C11" s="632"/>
      <c r="D11" s="632"/>
      <c r="E11" s="632"/>
      <c r="F11" s="633"/>
      <c r="G11" s="458">
        <v>5000000</v>
      </c>
      <c r="H11" s="610">
        <v>5000000</v>
      </c>
      <c r="I11" s="611">
        <v>5000000</v>
      </c>
      <c r="J11" s="614">
        <v>5000000</v>
      </c>
      <c r="K11" s="598">
        <v>0</v>
      </c>
      <c r="L11" s="596"/>
      <c r="M11" s="597"/>
    </row>
    <row r="12" spans="2:13" ht="12.75">
      <c r="B12" s="631" t="s">
        <v>12</v>
      </c>
      <c r="C12" s="632"/>
      <c r="D12" s="632"/>
      <c r="E12" s="632"/>
      <c r="F12" s="633"/>
      <c r="G12" s="458">
        <v>50000</v>
      </c>
      <c r="H12" s="610">
        <v>50000</v>
      </c>
      <c r="I12" s="611">
        <v>50000</v>
      </c>
      <c r="J12" s="614">
        <v>50000</v>
      </c>
      <c r="K12" s="598">
        <v>0</v>
      </c>
      <c r="L12" s="596"/>
      <c r="M12" s="597"/>
    </row>
    <row r="13" spans="2:13" ht="12.75">
      <c r="B13" s="640" t="s">
        <v>13</v>
      </c>
      <c r="C13" s="641"/>
      <c r="D13" s="641"/>
      <c r="E13" s="641"/>
      <c r="F13" s="642"/>
      <c r="G13" s="457">
        <v>480000</v>
      </c>
      <c r="H13" s="595">
        <v>480000</v>
      </c>
      <c r="I13" s="596">
        <v>480000</v>
      </c>
      <c r="J13" s="597">
        <v>480000</v>
      </c>
      <c r="K13" s="598">
        <v>0</v>
      </c>
      <c r="L13" s="596"/>
      <c r="M13" s="597"/>
    </row>
    <row r="14" spans="2:13" ht="12.75">
      <c r="B14" s="592" t="s">
        <v>14</v>
      </c>
      <c r="C14" s="593"/>
      <c r="D14" s="593"/>
      <c r="E14" s="593"/>
      <c r="F14" s="594"/>
      <c r="G14" s="650">
        <f>SUM(G16:G38)</f>
        <v>73540761</v>
      </c>
      <c r="H14" s="621">
        <f>SUM(H16:H38)</f>
        <v>73540761</v>
      </c>
      <c r="I14" s="622">
        <f>SUM(I16:I38)</f>
        <v>73540761</v>
      </c>
      <c r="J14" s="623">
        <f>SUM(J16:J38)</f>
        <v>73540761</v>
      </c>
      <c r="K14" s="625">
        <v>0</v>
      </c>
      <c r="L14" s="626"/>
      <c r="M14" s="627"/>
    </row>
    <row r="15" spans="2:13" s="1" customFormat="1" ht="15.75" customHeight="1">
      <c r="B15" s="647" t="s">
        <v>15</v>
      </c>
      <c r="C15" s="648"/>
      <c r="D15" s="648"/>
      <c r="E15" s="648"/>
      <c r="F15" s="649"/>
      <c r="G15" s="651"/>
      <c r="H15" s="606"/>
      <c r="I15" s="607"/>
      <c r="J15" s="624"/>
      <c r="K15" s="628"/>
      <c r="L15" s="629"/>
      <c r="M15" s="630"/>
    </row>
    <row r="16" spans="2:13" ht="12.75">
      <c r="B16" s="610" t="s">
        <v>16</v>
      </c>
      <c r="C16" s="611"/>
      <c r="D16" s="611"/>
      <c r="E16" s="611"/>
      <c r="F16" s="612"/>
      <c r="G16" s="458">
        <v>36960600</v>
      </c>
      <c r="H16" s="610">
        <v>36960600</v>
      </c>
      <c r="I16" s="611">
        <v>36960600</v>
      </c>
      <c r="J16" s="614">
        <v>36960600</v>
      </c>
      <c r="K16" s="598">
        <v>0</v>
      </c>
      <c r="L16" s="596"/>
      <c r="M16" s="597"/>
    </row>
    <row r="17" spans="2:13" ht="12.75">
      <c r="B17" s="610" t="s">
        <v>17</v>
      </c>
      <c r="C17" s="611"/>
      <c r="D17" s="611"/>
      <c r="E17" s="611"/>
      <c r="F17" s="612"/>
      <c r="G17" s="458">
        <v>3729009</v>
      </c>
      <c r="H17" s="610">
        <v>3729009</v>
      </c>
      <c r="I17" s="611">
        <v>3729009</v>
      </c>
      <c r="J17" s="614">
        <v>3729009</v>
      </c>
      <c r="K17" s="598">
        <v>0</v>
      </c>
      <c r="L17" s="596"/>
      <c r="M17" s="597"/>
    </row>
    <row r="18" spans="2:13" ht="12.75">
      <c r="B18" s="610" t="s">
        <v>18</v>
      </c>
      <c r="C18" s="611"/>
      <c r="D18" s="611"/>
      <c r="E18" s="611"/>
      <c r="F18" s="612"/>
      <c r="G18" s="458">
        <v>5120000</v>
      </c>
      <c r="H18" s="610">
        <v>5120000</v>
      </c>
      <c r="I18" s="611">
        <v>5120000</v>
      </c>
      <c r="J18" s="614">
        <v>5120000</v>
      </c>
      <c r="K18" s="598">
        <v>0</v>
      </c>
      <c r="L18" s="596"/>
      <c r="M18" s="597"/>
    </row>
    <row r="19" spans="2:13" ht="12.75">
      <c r="B19" s="610" t="s">
        <v>19</v>
      </c>
      <c r="C19" s="611"/>
      <c r="D19" s="611"/>
      <c r="E19" s="611"/>
      <c r="F19" s="612"/>
      <c r="G19" s="458">
        <v>756102</v>
      </c>
      <c r="H19" s="610">
        <v>756102</v>
      </c>
      <c r="I19" s="611">
        <v>756102</v>
      </c>
      <c r="J19" s="614">
        <v>756102</v>
      </c>
      <c r="K19" s="598">
        <v>0</v>
      </c>
      <c r="L19" s="596"/>
      <c r="M19" s="597"/>
    </row>
    <row r="20" spans="2:13" ht="12.75">
      <c r="B20" s="610" t="s">
        <v>20</v>
      </c>
      <c r="C20" s="611"/>
      <c r="D20" s="611"/>
      <c r="E20" s="611"/>
      <c r="F20" s="612"/>
      <c r="G20" s="458">
        <v>2962350</v>
      </c>
      <c r="H20" s="610">
        <v>2962350</v>
      </c>
      <c r="I20" s="611">
        <v>2962350</v>
      </c>
      <c r="J20" s="614">
        <v>2962350</v>
      </c>
      <c r="K20" s="598">
        <v>0</v>
      </c>
      <c r="L20" s="596"/>
      <c r="M20" s="597"/>
    </row>
    <row r="21" spans="2:13" ht="12.75">
      <c r="B21" s="610" t="s">
        <v>21</v>
      </c>
      <c r="C21" s="611"/>
      <c r="D21" s="611"/>
      <c r="E21" s="611"/>
      <c r="F21" s="612"/>
      <c r="G21" s="457"/>
      <c r="H21" s="595"/>
      <c r="I21" s="596"/>
      <c r="J21" s="597"/>
      <c r="K21" s="598">
        <v>0</v>
      </c>
      <c r="L21" s="596"/>
      <c r="M21" s="597"/>
    </row>
    <row r="22" spans="2:13" ht="12.75">
      <c r="B22" s="610" t="s">
        <v>22</v>
      </c>
      <c r="C22" s="611"/>
      <c r="D22" s="611"/>
      <c r="E22" s="611"/>
      <c r="F22" s="612"/>
      <c r="G22" s="458"/>
      <c r="H22" s="610"/>
      <c r="I22" s="611"/>
      <c r="J22" s="614"/>
      <c r="K22" s="598">
        <v>0</v>
      </c>
      <c r="L22" s="596"/>
      <c r="M22" s="597"/>
    </row>
    <row r="23" spans="2:13" ht="12.75">
      <c r="B23" s="610" t="s">
        <v>23</v>
      </c>
      <c r="C23" s="611"/>
      <c r="D23" s="611"/>
      <c r="E23" s="611"/>
      <c r="F23" s="612"/>
      <c r="G23" s="458">
        <v>8160133</v>
      </c>
      <c r="H23" s="610">
        <v>8160133</v>
      </c>
      <c r="I23" s="611">
        <v>8160133</v>
      </c>
      <c r="J23" s="614">
        <v>8160133</v>
      </c>
      <c r="K23" s="598">
        <v>0</v>
      </c>
      <c r="L23" s="596"/>
      <c r="M23" s="597"/>
    </row>
    <row r="24" spans="2:13" ht="12.75">
      <c r="B24" s="618" t="s">
        <v>24</v>
      </c>
      <c r="C24" s="619"/>
      <c r="D24" s="619"/>
      <c r="E24" s="619"/>
      <c r="F24" s="620"/>
      <c r="G24" s="463">
        <v>2205000</v>
      </c>
      <c r="H24" s="618">
        <v>2205000</v>
      </c>
      <c r="I24" s="619">
        <v>2205000</v>
      </c>
      <c r="J24" s="645">
        <v>2205000</v>
      </c>
      <c r="K24" s="625">
        <v>0</v>
      </c>
      <c r="L24" s="626"/>
      <c r="M24" s="627"/>
    </row>
    <row r="25" spans="2:13" ht="12.75">
      <c r="B25" s="615" t="s">
        <v>25</v>
      </c>
      <c r="C25" s="616"/>
      <c r="D25" s="616"/>
      <c r="E25" s="616"/>
      <c r="F25" s="617"/>
      <c r="G25" s="464"/>
      <c r="H25" s="615"/>
      <c r="I25" s="616"/>
      <c r="J25" s="646"/>
      <c r="K25" s="628"/>
      <c r="L25" s="629"/>
      <c r="M25" s="630"/>
    </row>
    <row r="26" spans="2:13" ht="12.75">
      <c r="B26" s="610" t="s">
        <v>26</v>
      </c>
      <c r="C26" s="611"/>
      <c r="D26" s="611"/>
      <c r="E26" s="611"/>
      <c r="F26" s="612"/>
      <c r="G26" s="458">
        <v>1396067</v>
      </c>
      <c r="H26" s="610">
        <v>1396067</v>
      </c>
      <c r="I26" s="611">
        <v>1396067</v>
      </c>
      <c r="J26" s="614">
        <v>1396067</v>
      </c>
      <c r="K26" s="598">
        <v>0</v>
      </c>
      <c r="L26" s="596"/>
      <c r="M26" s="597"/>
    </row>
    <row r="27" spans="2:13" ht="12.75">
      <c r="B27" s="610" t="s">
        <v>27</v>
      </c>
      <c r="C27" s="611"/>
      <c r="D27" s="611"/>
      <c r="E27" s="611"/>
      <c r="F27" s="612"/>
      <c r="G27" s="458"/>
      <c r="H27" s="610"/>
      <c r="I27" s="611"/>
      <c r="J27" s="614"/>
      <c r="K27" s="598">
        <v>0</v>
      </c>
      <c r="L27" s="596"/>
      <c r="M27" s="597"/>
    </row>
    <row r="28" spans="2:13" ht="12.75">
      <c r="B28" s="610" t="s">
        <v>28</v>
      </c>
      <c r="C28" s="611"/>
      <c r="D28" s="611"/>
      <c r="E28" s="611"/>
      <c r="F28" s="612"/>
      <c r="G28" s="458">
        <v>793400</v>
      </c>
      <c r="H28" s="610">
        <v>793400</v>
      </c>
      <c r="I28" s="611">
        <v>793400</v>
      </c>
      <c r="J28" s="614">
        <v>793400</v>
      </c>
      <c r="K28" s="598">
        <v>0</v>
      </c>
      <c r="L28" s="596"/>
      <c r="M28" s="597"/>
    </row>
    <row r="29" spans="2:13" ht="12.75">
      <c r="B29" s="618" t="s">
        <v>29</v>
      </c>
      <c r="C29" s="619"/>
      <c r="D29" s="619"/>
      <c r="E29" s="619"/>
      <c r="F29" s="620"/>
      <c r="G29" s="461"/>
      <c r="H29" s="643"/>
      <c r="I29" s="626"/>
      <c r="J29" s="627"/>
      <c r="K29" s="625">
        <v>0</v>
      </c>
      <c r="L29" s="626"/>
      <c r="M29" s="627"/>
    </row>
    <row r="30" spans="2:13" ht="12.75">
      <c r="B30" s="615" t="s">
        <v>25</v>
      </c>
      <c r="C30" s="616"/>
      <c r="D30" s="616"/>
      <c r="E30" s="616"/>
      <c r="F30" s="617"/>
      <c r="G30" s="462"/>
      <c r="H30" s="644"/>
      <c r="I30" s="629"/>
      <c r="J30" s="630"/>
      <c r="K30" s="628"/>
      <c r="L30" s="629"/>
      <c r="M30" s="630"/>
    </row>
    <row r="31" spans="2:13" ht="12.75">
      <c r="B31" s="610" t="s">
        <v>30</v>
      </c>
      <c r="C31" s="611"/>
      <c r="D31" s="611"/>
      <c r="E31" s="611"/>
      <c r="F31" s="612"/>
      <c r="G31" s="458">
        <v>4311000</v>
      </c>
      <c r="H31" s="610">
        <v>4311000</v>
      </c>
      <c r="I31" s="611">
        <v>4311000</v>
      </c>
      <c r="J31" s="614">
        <v>4311000</v>
      </c>
      <c r="K31" s="598">
        <v>0</v>
      </c>
      <c r="L31" s="596"/>
      <c r="M31" s="597"/>
    </row>
    <row r="32" spans="2:13" ht="12.75">
      <c r="B32" s="610" t="s">
        <v>31</v>
      </c>
      <c r="C32" s="611"/>
      <c r="D32" s="611"/>
      <c r="E32" s="611"/>
      <c r="F32" s="612"/>
      <c r="G32" s="457"/>
      <c r="H32" s="595"/>
      <c r="I32" s="596"/>
      <c r="J32" s="597"/>
      <c r="K32" s="598">
        <v>0</v>
      </c>
      <c r="L32" s="596"/>
      <c r="M32" s="597"/>
    </row>
    <row r="33" spans="2:13" ht="12.75">
      <c r="B33" s="610" t="s">
        <v>32</v>
      </c>
      <c r="C33" s="611"/>
      <c r="D33" s="611"/>
      <c r="E33" s="611"/>
      <c r="F33" s="612"/>
      <c r="G33" s="458">
        <v>71400</v>
      </c>
      <c r="H33" s="610">
        <v>71400</v>
      </c>
      <c r="I33" s="611">
        <v>71400</v>
      </c>
      <c r="J33" s="614">
        <v>71400</v>
      </c>
      <c r="K33" s="598">
        <v>0</v>
      </c>
      <c r="L33" s="596"/>
      <c r="M33" s="597"/>
    </row>
    <row r="34" spans="2:13" ht="12.75">
      <c r="B34" s="631" t="s">
        <v>33</v>
      </c>
      <c r="C34" s="632"/>
      <c r="D34" s="632"/>
      <c r="E34" s="632"/>
      <c r="F34" s="633"/>
      <c r="G34" s="458">
        <v>1800000</v>
      </c>
      <c r="H34" s="610">
        <v>1800000</v>
      </c>
      <c r="I34" s="611">
        <v>1800000</v>
      </c>
      <c r="J34" s="614">
        <v>1800000</v>
      </c>
      <c r="K34" s="598">
        <v>0</v>
      </c>
      <c r="L34" s="596"/>
      <c r="M34" s="597"/>
    </row>
    <row r="35" spans="2:13" ht="12.75">
      <c r="B35" s="631" t="s">
        <v>34</v>
      </c>
      <c r="C35" s="632"/>
      <c r="D35" s="632"/>
      <c r="E35" s="632"/>
      <c r="F35" s="633"/>
      <c r="G35" s="458">
        <v>4715400</v>
      </c>
      <c r="H35" s="610">
        <v>4715400</v>
      </c>
      <c r="I35" s="611">
        <v>4715400</v>
      </c>
      <c r="J35" s="614">
        <v>4715400</v>
      </c>
      <c r="K35" s="598">
        <v>0</v>
      </c>
      <c r="L35" s="596"/>
      <c r="M35" s="597"/>
    </row>
    <row r="36" spans="2:13" ht="12.75">
      <c r="B36" s="610" t="s">
        <v>35</v>
      </c>
      <c r="C36" s="611"/>
      <c r="D36" s="611"/>
      <c r="E36" s="611"/>
      <c r="F36" s="612"/>
      <c r="G36" s="458">
        <v>560300</v>
      </c>
      <c r="H36" s="610">
        <v>560300</v>
      </c>
      <c r="I36" s="611">
        <v>560300</v>
      </c>
      <c r="J36" s="614">
        <v>560300</v>
      </c>
      <c r="K36" s="598">
        <v>0</v>
      </c>
      <c r="L36" s="596"/>
      <c r="M36" s="597"/>
    </row>
    <row r="37" spans="2:13" ht="12.75">
      <c r="B37" s="610" t="s">
        <v>36</v>
      </c>
      <c r="C37" s="611"/>
      <c r="D37" s="611"/>
      <c r="E37" s="611"/>
      <c r="F37" s="612"/>
      <c r="G37" s="458">
        <v>0</v>
      </c>
      <c r="H37" s="610">
        <v>0</v>
      </c>
      <c r="I37" s="611">
        <v>0</v>
      </c>
      <c r="J37" s="614">
        <v>0</v>
      </c>
      <c r="K37" s="598">
        <v>0</v>
      </c>
      <c r="L37" s="596"/>
      <c r="M37" s="597"/>
    </row>
    <row r="38" spans="2:13" ht="12.75">
      <c r="B38" s="610" t="s">
        <v>37</v>
      </c>
      <c r="C38" s="611"/>
      <c r="D38" s="611"/>
      <c r="E38" s="611"/>
      <c r="F38" s="612"/>
      <c r="G38" s="458">
        <v>0</v>
      </c>
      <c r="H38" s="610">
        <v>0</v>
      </c>
      <c r="I38" s="611">
        <v>0</v>
      </c>
      <c r="J38" s="614">
        <v>0</v>
      </c>
      <c r="K38" s="598">
        <v>0</v>
      </c>
      <c r="L38" s="596"/>
      <c r="M38" s="597"/>
    </row>
    <row r="39" spans="2:13" s="1" customFormat="1" ht="24.75" customHeight="1">
      <c r="B39" s="640" t="s">
        <v>38</v>
      </c>
      <c r="C39" s="641"/>
      <c r="D39" s="641"/>
      <c r="E39" s="641"/>
      <c r="F39" s="642"/>
      <c r="G39" s="456">
        <f>SUM(G40:G40)</f>
        <v>8372063</v>
      </c>
      <c r="H39" s="599">
        <f>SUM(H40:H40)</f>
        <v>8372063</v>
      </c>
      <c r="I39" s="600">
        <f>SUM(I40:I40)</f>
        <v>8372063</v>
      </c>
      <c r="J39" s="602">
        <f>SUM(J40:J40)</f>
        <v>8372063</v>
      </c>
      <c r="K39" s="609">
        <v>0</v>
      </c>
      <c r="L39" s="600"/>
      <c r="M39" s="602"/>
    </row>
    <row r="40" spans="2:13" ht="12.75">
      <c r="B40" s="631" t="s">
        <v>39</v>
      </c>
      <c r="C40" s="632"/>
      <c r="D40" s="632"/>
      <c r="E40" s="632"/>
      <c r="F40" s="633"/>
      <c r="G40" s="458">
        <v>8372063</v>
      </c>
      <c r="H40" s="610">
        <v>8372063</v>
      </c>
      <c r="I40" s="611">
        <v>8372063</v>
      </c>
      <c r="J40" s="614">
        <v>8372063</v>
      </c>
      <c r="K40" s="598">
        <v>0</v>
      </c>
      <c r="L40" s="596"/>
      <c r="M40" s="597"/>
    </row>
    <row r="41" spans="2:13" ht="25.5" customHeight="1">
      <c r="B41" s="637" t="s">
        <v>40</v>
      </c>
      <c r="C41" s="638"/>
      <c r="D41" s="638"/>
      <c r="E41" s="638"/>
      <c r="F41" s="639"/>
      <c r="G41" s="457"/>
      <c r="H41" s="595"/>
      <c r="I41" s="596"/>
      <c r="J41" s="597"/>
      <c r="K41" s="598">
        <v>0</v>
      </c>
      <c r="L41" s="596"/>
      <c r="M41" s="597"/>
    </row>
    <row r="42" spans="2:13" ht="12.75">
      <c r="B42" s="631" t="s">
        <v>41</v>
      </c>
      <c r="C42" s="632"/>
      <c r="D42" s="632"/>
      <c r="E42" s="632"/>
      <c r="F42" s="633"/>
      <c r="G42" s="457"/>
      <c r="H42" s="595"/>
      <c r="I42" s="596"/>
      <c r="J42" s="597"/>
      <c r="K42" s="598">
        <v>0</v>
      </c>
      <c r="L42" s="596"/>
      <c r="M42" s="597"/>
    </row>
    <row r="43" spans="2:13" ht="12.75">
      <c r="B43" s="610" t="s">
        <v>42</v>
      </c>
      <c r="C43" s="611"/>
      <c r="D43" s="611"/>
      <c r="E43" s="611"/>
      <c r="F43" s="612"/>
      <c r="G43" s="457"/>
      <c r="H43" s="595"/>
      <c r="I43" s="596"/>
      <c r="J43" s="597"/>
      <c r="K43" s="598">
        <v>0</v>
      </c>
      <c r="L43" s="596"/>
      <c r="M43" s="597"/>
    </row>
    <row r="44" spans="2:13" ht="12.75">
      <c r="B44" s="618" t="s">
        <v>43</v>
      </c>
      <c r="C44" s="619"/>
      <c r="D44" s="619"/>
      <c r="E44" s="619"/>
      <c r="F44" s="620"/>
      <c r="G44" s="457"/>
      <c r="H44" s="595"/>
      <c r="I44" s="596"/>
      <c r="J44" s="597"/>
      <c r="K44" s="598">
        <v>0</v>
      </c>
      <c r="L44" s="596"/>
      <c r="M44" s="597"/>
    </row>
    <row r="45" spans="2:13" ht="12.75">
      <c r="B45" s="634" t="s">
        <v>44</v>
      </c>
      <c r="C45" s="635"/>
      <c r="D45" s="635"/>
      <c r="E45" s="635"/>
      <c r="F45" s="636"/>
      <c r="G45" s="457">
        <v>0</v>
      </c>
      <c r="H45" s="595">
        <v>0</v>
      </c>
      <c r="I45" s="596"/>
      <c r="J45" s="597"/>
      <c r="K45" s="598">
        <v>0</v>
      </c>
      <c r="L45" s="596"/>
      <c r="M45" s="597"/>
    </row>
    <row r="46" spans="2:13" ht="12.75">
      <c r="B46" s="631" t="s">
        <v>45</v>
      </c>
      <c r="C46" s="632"/>
      <c r="D46" s="632"/>
      <c r="E46" s="632"/>
      <c r="F46" s="633"/>
      <c r="G46" s="457"/>
      <c r="H46" s="595"/>
      <c r="I46" s="596"/>
      <c r="J46" s="597"/>
      <c r="K46" s="598">
        <v>0</v>
      </c>
      <c r="L46" s="596"/>
      <c r="M46" s="597"/>
    </row>
    <row r="47" spans="2:13" ht="19.5" customHeight="1">
      <c r="B47" s="592" t="s">
        <v>46</v>
      </c>
      <c r="C47" s="593"/>
      <c r="D47" s="593"/>
      <c r="E47" s="593"/>
      <c r="F47" s="594"/>
      <c r="G47" s="458"/>
      <c r="H47" s="610"/>
      <c r="I47" s="611"/>
      <c r="J47" s="614"/>
      <c r="K47" s="598">
        <v>0</v>
      </c>
      <c r="L47" s="596"/>
      <c r="M47" s="597"/>
    </row>
    <row r="48" spans="2:13" ht="12.75">
      <c r="B48" s="4" t="s">
        <v>47</v>
      </c>
      <c r="C48" s="5"/>
      <c r="D48" s="5"/>
      <c r="E48" s="5"/>
      <c r="F48" s="6"/>
      <c r="G48" s="456">
        <f>SUM(G7,G14,G39)</f>
        <v>130642824</v>
      </c>
      <c r="H48" s="595">
        <v>130642824</v>
      </c>
      <c r="I48" s="596"/>
      <c r="J48" s="597"/>
      <c r="K48" s="609"/>
      <c r="L48" s="600"/>
      <c r="M48" s="602"/>
    </row>
    <row r="49" spans="2:13" ht="12.75">
      <c r="B49" s="618" t="s">
        <v>48</v>
      </c>
      <c r="C49" s="619"/>
      <c r="D49" s="619"/>
      <c r="E49" s="619"/>
      <c r="F49" s="620"/>
      <c r="G49" s="459"/>
      <c r="H49" s="621">
        <v>50109705</v>
      </c>
      <c r="I49" s="622"/>
      <c r="J49" s="623"/>
      <c r="K49" s="625">
        <v>31969017</v>
      </c>
      <c r="L49" s="626"/>
      <c r="M49" s="627"/>
    </row>
    <row r="50" spans="2:13" s="1" customFormat="1" ht="12.75">
      <c r="B50" s="615" t="s">
        <v>49</v>
      </c>
      <c r="C50" s="616"/>
      <c r="D50" s="616"/>
      <c r="E50" s="616"/>
      <c r="F50" s="617"/>
      <c r="G50" s="460">
        <f>SUM(G52:G53)</f>
        <v>82078722</v>
      </c>
      <c r="H50" s="606"/>
      <c r="I50" s="607"/>
      <c r="J50" s="624"/>
      <c r="K50" s="628"/>
      <c r="L50" s="629"/>
      <c r="M50" s="630"/>
    </row>
    <row r="51" spans="2:13" ht="12.75">
      <c r="B51" s="610" t="s">
        <v>50</v>
      </c>
      <c r="C51" s="611"/>
      <c r="D51" s="611"/>
      <c r="E51" s="611"/>
      <c r="F51" s="612"/>
      <c r="G51" s="457"/>
      <c r="H51" s="595"/>
      <c r="I51" s="596"/>
      <c r="J51" s="597"/>
      <c r="K51" s="598">
        <v>0</v>
      </c>
      <c r="L51" s="596"/>
      <c r="M51" s="597"/>
    </row>
    <row r="52" spans="2:13" ht="12.75">
      <c r="B52" s="610" t="s">
        <v>51</v>
      </c>
      <c r="C52" s="611"/>
      <c r="D52" s="611"/>
      <c r="E52" s="611"/>
      <c r="F52" s="612"/>
      <c r="G52" s="457">
        <v>50109705</v>
      </c>
      <c r="H52" s="610">
        <v>50109705</v>
      </c>
      <c r="I52" s="611"/>
      <c r="J52" s="614"/>
      <c r="K52" s="598">
        <v>0</v>
      </c>
      <c r="L52" s="596"/>
      <c r="M52" s="597"/>
    </row>
    <row r="53" spans="2:13" ht="12.75">
      <c r="B53" s="610" t="s">
        <v>52</v>
      </c>
      <c r="C53" s="611"/>
      <c r="D53" s="611"/>
      <c r="E53" s="611"/>
      <c r="F53" s="612"/>
      <c r="G53" s="457">
        <v>31969017</v>
      </c>
      <c r="H53" s="595"/>
      <c r="I53" s="596"/>
      <c r="J53" s="597"/>
      <c r="K53" s="613">
        <v>31969017</v>
      </c>
      <c r="L53" s="611"/>
      <c r="M53" s="614"/>
    </row>
    <row r="54" spans="2:13" ht="12.75">
      <c r="B54" s="592" t="s">
        <v>53</v>
      </c>
      <c r="C54" s="593"/>
      <c r="D54" s="593"/>
      <c r="E54" s="593"/>
      <c r="F54" s="594"/>
      <c r="G54" s="457"/>
      <c r="H54" s="595"/>
      <c r="I54" s="596"/>
      <c r="J54" s="597"/>
      <c r="K54" s="598">
        <v>0</v>
      </c>
      <c r="L54" s="596"/>
      <c r="M54" s="597"/>
    </row>
    <row r="55" spans="2:13" ht="12.75">
      <c r="B55" s="606" t="s">
        <v>54</v>
      </c>
      <c r="C55" s="607"/>
      <c r="D55" s="607"/>
      <c r="E55" s="607"/>
      <c r="F55" s="608"/>
      <c r="G55" s="456">
        <v>82078722</v>
      </c>
      <c r="H55" s="599">
        <v>50109705</v>
      </c>
      <c r="I55" s="600"/>
      <c r="J55" s="602"/>
      <c r="K55" s="609">
        <v>31969017</v>
      </c>
      <c r="L55" s="600"/>
      <c r="M55" s="602"/>
    </row>
    <row r="56" spans="2:13" s="1" customFormat="1" ht="24.75" customHeight="1" thickBot="1">
      <c r="B56" s="599" t="s">
        <v>55</v>
      </c>
      <c r="C56" s="600"/>
      <c r="D56" s="600"/>
      <c r="E56" s="600"/>
      <c r="F56" s="601"/>
      <c r="G56" s="456">
        <f>SUM(G48,G55)</f>
        <v>212721546</v>
      </c>
      <c r="H56" s="599">
        <f>SUM(H48,H55)</f>
        <v>180752529</v>
      </c>
      <c r="I56" s="600"/>
      <c r="J56" s="602"/>
      <c r="K56" s="603">
        <v>31969017</v>
      </c>
      <c r="L56" s="604"/>
      <c r="M56" s="605"/>
    </row>
  </sheetData>
  <sheetProtection selectLockedCells="1" selectUnlockedCells="1"/>
  <mergeCells count="151">
    <mergeCell ref="H5:J6"/>
    <mergeCell ref="K5:M6"/>
    <mergeCell ref="B7:F7"/>
    <mergeCell ref="H7:J7"/>
    <mergeCell ref="K7:M7"/>
    <mergeCell ref="B1:K1"/>
    <mergeCell ref="B3:K3"/>
    <mergeCell ref="L3:M3"/>
    <mergeCell ref="B4:K4"/>
    <mergeCell ref="L4:M4"/>
    <mergeCell ref="B5:F6"/>
    <mergeCell ref="G5:G6"/>
    <mergeCell ref="B9:F9"/>
    <mergeCell ref="H9:J9"/>
    <mergeCell ref="K9:M9"/>
    <mergeCell ref="B8:F8"/>
    <mergeCell ref="H8:J8"/>
    <mergeCell ref="K8:M8"/>
    <mergeCell ref="B11:F11"/>
    <mergeCell ref="H11:J11"/>
    <mergeCell ref="K11:M11"/>
    <mergeCell ref="B10:F10"/>
    <mergeCell ref="H10:J10"/>
    <mergeCell ref="K10:M10"/>
    <mergeCell ref="K14:M15"/>
    <mergeCell ref="B13:F13"/>
    <mergeCell ref="H13:J13"/>
    <mergeCell ref="K13:M13"/>
    <mergeCell ref="B12:F12"/>
    <mergeCell ref="H12:J12"/>
    <mergeCell ref="K12:M12"/>
    <mergeCell ref="B17:F17"/>
    <mergeCell ref="H17:J17"/>
    <mergeCell ref="K17:M17"/>
    <mergeCell ref="B15:F15"/>
    <mergeCell ref="B16:F16"/>
    <mergeCell ref="H16:J16"/>
    <mergeCell ref="K16:M16"/>
    <mergeCell ref="G14:G15"/>
    <mergeCell ref="B14:F14"/>
    <mergeCell ref="H14:J15"/>
    <mergeCell ref="B19:F19"/>
    <mergeCell ref="H19:J19"/>
    <mergeCell ref="K19:M19"/>
    <mergeCell ref="B18:F18"/>
    <mergeCell ref="H18:J18"/>
    <mergeCell ref="K18:M18"/>
    <mergeCell ref="B21:F21"/>
    <mergeCell ref="H21:J21"/>
    <mergeCell ref="K21:M21"/>
    <mergeCell ref="B20:F20"/>
    <mergeCell ref="H20:J20"/>
    <mergeCell ref="K20:M20"/>
    <mergeCell ref="B23:F23"/>
    <mergeCell ref="H23:J23"/>
    <mergeCell ref="K23:M23"/>
    <mergeCell ref="B22:F22"/>
    <mergeCell ref="H22:J22"/>
    <mergeCell ref="K22:M22"/>
    <mergeCell ref="B26:F26"/>
    <mergeCell ref="H26:J26"/>
    <mergeCell ref="K26:M26"/>
    <mergeCell ref="B24:F24"/>
    <mergeCell ref="H24:J25"/>
    <mergeCell ref="K24:M25"/>
    <mergeCell ref="B25:F25"/>
    <mergeCell ref="B28:F28"/>
    <mergeCell ref="H28:J28"/>
    <mergeCell ref="K28:M28"/>
    <mergeCell ref="B27:F27"/>
    <mergeCell ref="H27:J27"/>
    <mergeCell ref="K27:M27"/>
    <mergeCell ref="B31:F31"/>
    <mergeCell ref="H31:J31"/>
    <mergeCell ref="K31:M31"/>
    <mergeCell ref="B29:F29"/>
    <mergeCell ref="H29:J30"/>
    <mergeCell ref="K29:M30"/>
    <mergeCell ref="B30:F30"/>
    <mergeCell ref="B33:F33"/>
    <mergeCell ref="H33:J33"/>
    <mergeCell ref="K33:M33"/>
    <mergeCell ref="B32:F32"/>
    <mergeCell ref="H32:J32"/>
    <mergeCell ref="K32:M32"/>
    <mergeCell ref="B35:F35"/>
    <mergeCell ref="H35:J35"/>
    <mergeCell ref="K35:M35"/>
    <mergeCell ref="B34:F34"/>
    <mergeCell ref="H34:J34"/>
    <mergeCell ref="K34:M34"/>
    <mergeCell ref="B37:F37"/>
    <mergeCell ref="H37:J37"/>
    <mergeCell ref="K37:M37"/>
    <mergeCell ref="B36:F36"/>
    <mergeCell ref="H36:J36"/>
    <mergeCell ref="K36:M36"/>
    <mergeCell ref="B39:F39"/>
    <mergeCell ref="H39:J39"/>
    <mergeCell ref="K39:M39"/>
    <mergeCell ref="B38:F38"/>
    <mergeCell ref="H38:J38"/>
    <mergeCell ref="K38:M38"/>
    <mergeCell ref="B41:F41"/>
    <mergeCell ref="H41:J41"/>
    <mergeCell ref="K41:M41"/>
    <mergeCell ref="B40:F40"/>
    <mergeCell ref="H40:J40"/>
    <mergeCell ref="K40:M40"/>
    <mergeCell ref="B43:F43"/>
    <mergeCell ref="H43:J43"/>
    <mergeCell ref="K43:M43"/>
    <mergeCell ref="B42:F42"/>
    <mergeCell ref="H42:J42"/>
    <mergeCell ref="K42:M42"/>
    <mergeCell ref="B45:F45"/>
    <mergeCell ref="H45:J45"/>
    <mergeCell ref="K45:M45"/>
    <mergeCell ref="B44:F44"/>
    <mergeCell ref="H44:J44"/>
    <mergeCell ref="K44:M44"/>
    <mergeCell ref="H48:J48"/>
    <mergeCell ref="K48:M48"/>
    <mergeCell ref="B47:F47"/>
    <mergeCell ref="H47:J47"/>
    <mergeCell ref="K47:M47"/>
    <mergeCell ref="B46:F46"/>
    <mergeCell ref="H46:J46"/>
    <mergeCell ref="K46:M46"/>
    <mergeCell ref="B50:F50"/>
    <mergeCell ref="B51:F51"/>
    <mergeCell ref="H51:J51"/>
    <mergeCell ref="K51:M51"/>
    <mergeCell ref="B49:F49"/>
    <mergeCell ref="H49:J50"/>
    <mergeCell ref="K49:M50"/>
    <mergeCell ref="B53:F53"/>
    <mergeCell ref="H53:J53"/>
    <mergeCell ref="K53:M53"/>
    <mergeCell ref="B52:F52"/>
    <mergeCell ref="H52:J52"/>
    <mergeCell ref="K52:M52"/>
    <mergeCell ref="B54:F54"/>
    <mergeCell ref="H54:J54"/>
    <mergeCell ref="K54:M54"/>
    <mergeCell ref="B56:F56"/>
    <mergeCell ref="H56:J56"/>
    <mergeCell ref="K56:M56"/>
    <mergeCell ref="B55:F55"/>
    <mergeCell ref="H55:J55"/>
    <mergeCell ref="K55:M55"/>
  </mergeCells>
  <printOptions/>
  <pageMargins left="0.39375" right="0.2361111111111111" top="0.9840277777777777" bottom="0.9840277777777777" header="0.5118055555555555" footer="0.5118055555555555"/>
  <pageSetup horizontalDpi="600" verticalDpi="600" orientation="portrait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C1" sqref="C1:D1"/>
    </sheetView>
  </sheetViews>
  <sheetFormatPr defaultColWidth="11.57421875" defaultRowHeight="12.75"/>
  <cols>
    <col min="1" max="1" width="8.28125" style="385" customWidth="1"/>
    <col min="2" max="2" width="8.28125" style="386" customWidth="1"/>
    <col min="3" max="3" width="54.00390625" style="386" customWidth="1"/>
    <col min="4" max="4" width="11.421875" style="386" customWidth="1"/>
    <col min="5" max="255" width="8.00390625" style="386" customWidth="1"/>
  </cols>
  <sheetData>
    <row r="1" spans="1:4" s="389" customFormat="1" ht="64.5" customHeight="1">
      <c r="A1" s="387"/>
      <c r="B1" s="388"/>
      <c r="C1" s="919" t="s">
        <v>461</v>
      </c>
      <c r="D1" s="919"/>
    </row>
    <row r="2" spans="1:4" s="390" customFormat="1" ht="25.5" customHeight="1">
      <c r="A2" s="920" t="s">
        <v>201</v>
      </c>
      <c r="B2" s="920"/>
      <c r="C2" s="921" t="s">
        <v>264</v>
      </c>
      <c r="D2" s="921"/>
    </row>
    <row r="3" spans="1:4" s="390" customFormat="1" ht="15.75">
      <c r="A3" s="391" t="s">
        <v>203</v>
      </c>
      <c r="B3" s="392"/>
      <c r="C3" s="922" t="s">
        <v>204</v>
      </c>
      <c r="D3" s="922"/>
    </row>
    <row r="4" spans="1:4" s="394" customFormat="1" ht="15.75" customHeight="1">
      <c r="A4" s="393"/>
      <c r="B4" s="393"/>
      <c r="C4" s="393"/>
      <c r="D4" s="393"/>
    </row>
    <row r="5" spans="1:4" ht="30" customHeight="1">
      <c r="A5" s="923" t="s">
        <v>180</v>
      </c>
      <c r="B5" s="923"/>
      <c r="C5" s="395" t="s">
        <v>205</v>
      </c>
      <c r="D5" s="396" t="s">
        <v>88</v>
      </c>
    </row>
    <row r="6" spans="1:4" s="401" customFormat="1" ht="12.75" customHeight="1">
      <c r="A6" s="397">
        <v>1</v>
      </c>
      <c r="B6" s="398">
        <v>2</v>
      </c>
      <c r="C6" s="399">
        <v>3</v>
      </c>
      <c r="D6" s="400"/>
    </row>
    <row r="7" spans="1:4" s="401" customFormat="1" ht="15.75" customHeight="1">
      <c r="A7" s="402"/>
      <c r="B7" s="403"/>
      <c r="C7" s="924" t="s">
        <v>206</v>
      </c>
      <c r="D7" s="924"/>
    </row>
    <row r="8" spans="1:4" s="406" customFormat="1" ht="12" customHeight="1">
      <c r="A8" s="397" t="s">
        <v>108</v>
      </c>
      <c r="B8" s="404"/>
      <c r="C8" s="916" t="s">
        <v>207</v>
      </c>
      <c r="D8" s="916"/>
    </row>
    <row r="9" spans="1:4" s="406" customFormat="1" ht="12" customHeight="1">
      <c r="A9" s="407"/>
      <c r="B9" s="408" t="s">
        <v>208</v>
      </c>
      <c r="C9" s="324" t="s">
        <v>209</v>
      </c>
      <c r="D9" s="409"/>
    </row>
    <row r="10" spans="1:4" s="406" customFormat="1" ht="12" customHeight="1">
      <c r="A10" s="410"/>
      <c r="B10" s="411" t="s">
        <v>210</v>
      </c>
      <c r="C10" s="328" t="s">
        <v>211</v>
      </c>
      <c r="D10" s="412"/>
    </row>
    <row r="11" spans="1:4" s="406" customFormat="1" ht="12" customHeight="1">
      <c r="A11" s="410"/>
      <c r="B11" s="411" t="s">
        <v>212</v>
      </c>
      <c r="C11" s="328" t="s">
        <v>213</v>
      </c>
      <c r="D11" s="412"/>
    </row>
    <row r="12" spans="1:4" s="406" customFormat="1" ht="12" customHeight="1">
      <c r="A12" s="410"/>
      <c r="B12" s="411" t="s">
        <v>214</v>
      </c>
      <c r="C12" s="328" t="s">
        <v>215</v>
      </c>
      <c r="D12" s="412"/>
    </row>
    <row r="13" spans="1:4" s="406" customFormat="1" ht="12" customHeight="1">
      <c r="A13" s="410"/>
      <c r="B13" s="411" t="s">
        <v>216</v>
      </c>
      <c r="C13" s="330" t="s">
        <v>217</v>
      </c>
      <c r="D13" s="412"/>
    </row>
    <row r="14" spans="1:4" s="406" customFormat="1" ht="12" customHeight="1">
      <c r="A14" s="413"/>
      <c r="B14" s="411" t="s">
        <v>218</v>
      </c>
      <c r="C14" s="328" t="s">
        <v>219</v>
      </c>
      <c r="D14" s="414"/>
    </row>
    <row r="15" spans="1:4" s="415" customFormat="1" ht="12" customHeight="1">
      <c r="A15" s="410"/>
      <c r="B15" s="411" t="s">
        <v>220</v>
      </c>
      <c r="C15" s="328" t="s">
        <v>221</v>
      </c>
      <c r="D15" s="412"/>
    </row>
    <row r="16" spans="1:4" s="415" customFormat="1" ht="12" customHeight="1">
      <c r="A16" s="416"/>
      <c r="B16" s="417" t="s">
        <v>222</v>
      </c>
      <c r="C16" s="330" t="s">
        <v>223</v>
      </c>
      <c r="D16" s="418"/>
    </row>
    <row r="17" spans="1:4" s="406" customFormat="1" ht="12" customHeight="1">
      <c r="A17" s="397" t="s">
        <v>110</v>
      </c>
      <c r="B17" s="419"/>
      <c r="C17" s="420" t="s">
        <v>224</v>
      </c>
      <c r="D17" s="421">
        <v>49310367</v>
      </c>
    </row>
    <row r="18" spans="1:4" s="415" customFormat="1" ht="12" customHeight="1">
      <c r="A18" s="422"/>
      <c r="B18" s="423" t="s">
        <v>225</v>
      </c>
      <c r="C18" s="343" t="s">
        <v>226</v>
      </c>
      <c r="D18" s="424">
        <v>49310367</v>
      </c>
    </row>
    <row r="19" spans="1:4" s="415" customFormat="1" ht="12" customHeight="1">
      <c r="A19" s="410"/>
      <c r="B19" s="411" t="s">
        <v>227</v>
      </c>
      <c r="C19" s="328" t="s">
        <v>228</v>
      </c>
      <c r="D19" s="425"/>
    </row>
    <row r="20" spans="1:4" s="415" customFormat="1" ht="12" customHeight="1">
      <c r="A20" s="410"/>
      <c r="B20" s="411" t="s">
        <v>229</v>
      </c>
      <c r="C20" s="328" t="s">
        <v>230</v>
      </c>
      <c r="D20" s="425"/>
    </row>
    <row r="21" spans="1:4" s="415" customFormat="1" ht="12" customHeight="1">
      <c r="A21" s="416"/>
      <c r="B21" s="417" t="s">
        <v>231</v>
      </c>
      <c r="C21" s="345" t="s">
        <v>232</v>
      </c>
      <c r="D21" s="426"/>
    </row>
    <row r="22" spans="1:4" s="415" customFormat="1" ht="12" customHeight="1">
      <c r="A22" s="397" t="s">
        <v>112</v>
      </c>
      <c r="B22" s="346"/>
      <c r="C22" s="347" t="s">
        <v>233</v>
      </c>
      <c r="D22" s="427"/>
    </row>
    <row r="23" spans="1:4" s="406" customFormat="1" ht="12" customHeight="1">
      <c r="A23" s="397" t="s">
        <v>114</v>
      </c>
      <c r="B23" s="428"/>
      <c r="C23" s="347" t="s">
        <v>234</v>
      </c>
      <c r="D23" s="427"/>
    </row>
    <row r="24" spans="1:4" s="406" customFormat="1" ht="12" customHeight="1">
      <c r="A24" s="397" t="s">
        <v>116</v>
      </c>
      <c r="B24" s="350"/>
      <c r="C24" s="347" t="s">
        <v>235</v>
      </c>
      <c r="D24" s="421">
        <v>98995</v>
      </c>
    </row>
    <row r="25" spans="1:4" s="406" customFormat="1" ht="12" customHeight="1">
      <c r="A25" s="422"/>
      <c r="B25" s="351" t="s">
        <v>236</v>
      </c>
      <c r="C25" s="343" t="s">
        <v>237</v>
      </c>
      <c r="D25" s="429">
        <v>98995</v>
      </c>
    </row>
    <row r="26" spans="1:4" s="406" customFormat="1" ht="12" customHeight="1">
      <c r="A26" s="416"/>
      <c r="B26" s="353" t="s">
        <v>238</v>
      </c>
      <c r="C26" s="330" t="s">
        <v>239</v>
      </c>
      <c r="D26" s="430"/>
    </row>
    <row r="27" spans="1:4" s="415" customFormat="1" ht="12" customHeight="1">
      <c r="A27" s="431" t="s">
        <v>198</v>
      </c>
      <c r="B27" s="432"/>
      <c r="C27" s="347" t="s">
        <v>240</v>
      </c>
      <c r="D27" s="427"/>
    </row>
    <row r="28" spans="1:4" s="415" customFormat="1" ht="12" customHeight="1">
      <c r="A28" s="431" t="s">
        <v>241</v>
      </c>
      <c r="B28" s="433"/>
      <c r="C28" s="358" t="s">
        <v>242</v>
      </c>
      <c r="D28" s="427"/>
    </row>
    <row r="29" spans="1:4" s="415" customFormat="1" ht="15" customHeight="1">
      <c r="A29" s="431" t="s">
        <v>243</v>
      </c>
      <c r="B29" s="434"/>
      <c r="C29" s="435" t="s">
        <v>244</v>
      </c>
      <c r="D29" s="421">
        <f>SUM(D17,D24,D27,D28)</f>
        <v>49409362</v>
      </c>
    </row>
    <row r="30" spans="1:4" s="415" customFormat="1" ht="15" customHeight="1">
      <c r="A30" s="436"/>
      <c r="B30" s="437"/>
      <c r="C30" s="438"/>
      <c r="D30" s="439"/>
    </row>
    <row r="31" spans="1:4" ht="12.75">
      <c r="A31" s="440"/>
      <c r="B31" s="441"/>
      <c r="C31" s="441"/>
      <c r="D31" s="442"/>
    </row>
    <row r="32" spans="1:4" s="401" customFormat="1" ht="16.5" customHeight="1">
      <c r="A32" s="917" t="s">
        <v>245</v>
      </c>
      <c r="B32" s="917"/>
      <c r="C32" s="917"/>
      <c r="D32" s="917"/>
    </row>
    <row r="33" spans="1:4" s="443" customFormat="1" ht="12" customHeight="1">
      <c r="A33" s="397" t="s">
        <v>108</v>
      </c>
      <c r="B33" s="346"/>
      <c r="C33" s="369" t="s">
        <v>246</v>
      </c>
      <c r="D33" s="421">
        <f>SUM(D34:D38)</f>
        <v>49409362</v>
      </c>
    </row>
    <row r="34" spans="1:4" ht="12" customHeight="1">
      <c r="A34" s="422"/>
      <c r="B34" s="351" t="s">
        <v>208</v>
      </c>
      <c r="C34" s="343" t="s">
        <v>247</v>
      </c>
      <c r="D34" s="424">
        <v>40217396</v>
      </c>
    </row>
    <row r="35" spans="1:4" ht="12" customHeight="1">
      <c r="A35" s="410"/>
      <c r="B35" s="370" t="s">
        <v>210</v>
      </c>
      <c r="C35" s="328" t="s">
        <v>248</v>
      </c>
      <c r="D35" s="425">
        <v>7655456</v>
      </c>
    </row>
    <row r="36" spans="1:4" ht="12" customHeight="1">
      <c r="A36" s="410"/>
      <c r="B36" s="370" t="s">
        <v>212</v>
      </c>
      <c r="C36" s="328" t="s">
        <v>249</v>
      </c>
      <c r="D36" s="425">
        <v>1536510</v>
      </c>
    </row>
    <row r="37" spans="1:4" ht="12" customHeight="1">
      <c r="A37" s="410"/>
      <c r="B37" s="370" t="s">
        <v>214</v>
      </c>
      <c r="C37" s="328" t="s">
        <v>117</v>
      </c>
      <c r="D37" s="425"/>
    </row>
    <row r="38" spans="1:4" ht="12" customHeight="1">
      <c r="A38" s="416"/>
      <c r="B38" s="353" t="s">
        <v>250</v>
      </c>
      <c r="C38" s="345" t="s">
        <v>251</v>
      </c>
      <c r="D38" s="426"/>
    </row>
    <row r="39" spans="1:4" ht="12" customHeight="1">
      <c r="A39" s="397" t="s">
        <v>110</v>
      </c>
      <c r="B39" s="346"/>
      <c r="C39" s="369" t="s">
        <v>252</v>
      </c>
      <c r="D39" s="421">
        <f>SUM(D40:D43)</f>
        <v>0</v>
      </c>
    </row>
    <row r="40" spans="1:4" s="443" customFormat="1" ht="12" customHeight="1">
      <c r="A40" s="422"/>
      <c r="B40" s="351" t="s">
        <v>225</v>
      </c>
      <c r="C40" s="343" t="s">
        <v>253</v>
      </c>
      <c r="D40" s="424"/>
    </row>
    <row r="41" spans="1:4" ht="12" customHeight="1">
      <c r="A41" s="410"/>
      <c r="B41" s="370" t="s">
        <v>227</v>
      </c>
      <c r="C41" s="328" t="s">
        <v>254</v>
      </c>
      <c r="D41" s="425"/>
    </row>
    <row r="42" spans="1:4" ht="12" customHeight="1">
      <c r="A42" s="410"/>
      <c r="B42" s="370" t="s">
        <v>255</v>
      </c>
      <c r="C42" s="328" t="s">
        <v>256</v>
      </c>
      <c r="D42" s="425"/>
    </row>
    <row r="43" spans="1:4" ht="12" customHeight="1">
      <c r="A43" s="410"/>
      <c r="B43" s="353" t="s">
        <v>257</v>
      </c>
      <c r="C43" s="345" t="s">
        <v>258</v>
      </c>
      <c r="D43" s="426"/>
    </row>
    <row r="44" spans="1:4" ht="12" customHeight="1">
      <c r="A44" s="405" t="s">
        <v>112</v>
      </c>
      <c r="B44" s="372"/>
      <c r="C44" s="369" t="s">
        <v>259</v>
      </c>
      <c r="D44" s="427"/>
    </row>
    <row r="45" spans="1:4" ht="12" customHeight="1">
      <c r="A45" s="397" t="s">
        <v>114</v>
      </c>
      <c r="B45" s="346"/>
      <c r="C45" s="369" t="s">
        <v>260</v>
      </c>
      <c r="D45" s="427"/>
    </row>
    <row r="46" spans="1:4" ht="15" customHeight="1">
      <c r="A46" s="397" t="s">
        <v>116</v>
      </c>
      <c r="B46" s="444"/>
      <c r="C46" s="445" t="s">
        <v>261</v>
      </c>
      <c r="D46" s="421">
        <f>SUM(D33,D39,D44,D45)</f>
        <v>49409362</v>
      </c>
    </row>
    <row r="47" spans="1:4" ht="12.75">
      <c r="A47" s="446"/>
      <c r="B47" s="447"/>
      <c r="C47" s="447"/>
      <c r="D47" s="448"/>
    </row>
    <row r="48" spans="1:4" ht="15" customHeight="1">
      <c r="A48" s="449" t="s">
        <v>262</v>
      </c>
      <c r="B48" s="450"/>
      <c r="C48" s="451"/>
      <c r="D48" s="452">
        <v>10</v>
      </c>
    </row>
    <row r="49" spans="1:4" ht="14.25" customHeight="1">
      <c r="A49" s="453" t="s">
        <v>263</v>
      </c>
      <c r="B49" s="454"/>
      <c r="C49" s="451"/>
      <c r="D49" s="455"/>
    </row>
    <row r="50" spans="1:3" ht="51" customHeight="1">
      <c r="A50" s="918"/>
      <c r="B50" s="918"/>
      <c r="C50" s="918"/>
    </row>
  </sheetData>
  <sheetProtection selectLockedCells="1" selectUnlockedCells="1"/>
  <mergeCells count="9">
    <mergeCell ref="C8:D8"/>
    <mergeCell ref="A32:D32"/>
    <mergeCell ref="A50:C50"/>
    <mergeCell ref="C1:D1"/>
    <mergeCell ref="A2:B2"/>
    <mergeCell ref="C2:D2"/>
    <mergeCell ref="C3:D3"/>
    <mergeCell ref="A5:B5"/>
    <mergeCell ref="C7:D7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PageLayoutView="0" workbookViewId="0" topLeftCell="A1">
      <selection activeCell="A1" sqref="A1:G1"/>
    </sheetView>
  </sheetViews>
  <sheetFormatPr defaultColWidth="9.140625" defaultRowHeight="15" customHeight="1"/>
  <cols>
    <col min="1" max="1" width="6.57421875" style="573" customWidth="1"/>
    <col min="2" max="2" width="33.00390625" style="571" customWidth="1"/>
    <col min="3" max="3" width="15.00390625" style="572" customWidth="1"/>
    <col min="4" max="6" width="15.421875" style="572" customWidth="1"/>
    <col min="7" max="7" width="12.28125" style="572" customWidth="1"/>
    <col min="8" max="16384" width="9.140625" style="571" customWidth="1"/>
  </cols>
  <sheetData>
    <row r="1" spans="1:7" ht="15" customHeight="1">
      <c r="A1" s="925" t="s">
        <v>462</v>
      </c>
      <c r="B1" s="925"/>
      <c r="C1" s="925"/>
      <c r="D1" s="925"/>
      <c r="E1" s="925"/>
      <c r="F1" s="925"/>
      <c r="G1" s="925"/>
    </row>
    <row r="2" spans="1:7" ht="15" customHeight="1">
      <c r="A2" s="925" t="s">
        <v>431</v>
      </c>
      <c r="B2" s="925"/>
      <c r="C2" s="925"/>
      <c r="D2" s="925"/>
      <c r="E2" s="925"/>
      <c r="F2" s="925"/>
      <c r="G2" s="925"/>
    </row>
    <row r="3" spans="1:7" ht="15" customHeight="1">
      <c r="A3" s="926" t="s">
        <v>430</v>
      </c>
      <c r="B3" s="926"/>
      <c r="C3" s="926"/>
      <c r="D3" s="926"/>
      <c r="E3" s="926"/>
      <c r="F3" s="926"/>
      <c r="G3" s="926"/>
    </row>
    <row r="4" ht="15" customHeight="1">
      <c r="C4" s="574" t="s">
        <v>429</v>
      </c>
    </row>
    <row r="6" spans="1:7" ht="21.75" customHeight="1" thickBot="1">
      <c r="A6" s="927" t="s">
        <v>428</v>
      </c>
      <c r="B6" s="927"/>
      <c r="C6" s="928" t="s">
        <v>70</v>
      </c>
      <c r="D6" s="928" t="s">
        <v>427</v>
      </c>
      <c r="E6" s="928" t="s">
        <v>426</v>
      </c>
      <c r="F6" s="928" t="s">
        <v>425</v>
      </c>
      <c r="G6" s="929" t="s">
        <v>424</v>
      </c>
    </row>
    <row r="7" spans="1:7" ht="25.5" customHeight="1" thickBot="1">
      <c r="A7" s="927"/>
      <c r="B7" s="927"/>
      <c r="C7" s="928"/>
      <c r="D7" s="928"/>
      <c r="E7" s="928"/>
      <c r="F7" s="928"/>
      <c r="G7" s="929"/>
    </row>
    <row r="8" spans="1:7" ht="25.5" customHeight="1" thickBot="1">
      <c r="A8" s="930" t="s">
        <v>150</v>
      </c>
      <c r="B8" s="930"/>
      <c r="C8" s="931">
        <v>10</v>
      </c>
      <c r="D8" s="579"/>
      <c r="E8" s="579"/>
      <c r="F8" s="931">
        <v>10</v>
      </c>
      <c r="G8" s="932"/>
    </row>
    <row r="9" spans="1:7" ht="25.5" customHeight="1">
      <c r="A9" s="930"/>
      <c r="B9" s="930"/>
      <c r="C9" s="931"/>
      <c r="D9" s="578"/>
      <c r="E9" s="578"/>
      <c r="F9" s="931"/>
      <c r="G9" s="932"/>
    </row>
    <row r="10" spans="1:7" ht="15" customHeight="1">
      <c r="A10" s="933" t="s">
        <v>423</v>
      </c>
      <c r="B10" s="933"/>
      <c r="C10" s="934">
        <v>8</v>
      </c>
      <c r="D10" s="934">
        <v>1</v>
      </c>
      <c r="E10" s="934">
        <v>1</v>
      </c>
      <c r="F10" s="935"/>
      <c r="G10" s="936">
        <v>6</v>
      </c>
    </row>
    <row r="11" spans="1:7" ht="15" customHeight="1">
      <c r="A11" s="933"/>
      <c r="B11" s="933"/>
      <c r="C11" s="934"/>
      <c r="D11" s="934"/>
      <c r="E11" s="934"/>
      <c r="F11" s="935"/>
      <c r="G11" s="936"/>
    </row>
    <row r="12" spans="1:7" ht="15" customHeight="1">
      <c r="A12" s="937" t="s">
        <v>202</v>
      </c>
      <c r="B12" s="937"/>
      <c r="C12" s="935">
        <v>3</v>
      </c>
      <c r="D12" s="935"/>
      <c r="E12" s="935">
        <v>3</v>
      </c>
      <c r="F12" s="935"/>
      <c r="G12" s="938"/>
    </row>
    <row r="13" spans="1:7" ht="15" customHeight="1">
      <c r="A13" s="937"/>
      <c r="B13" s="937"/>
      <c r="C13" s="935"/>
      <c r="D13" s="935"/>
      <c r="E13" s="935"/>
      <c r="F13" s="935"/>
      <c r="G13" s="938"/>
    </row>
    <row r="14" spans="1:7" ht="15" customHeight="1">
      <c r="A14" s="937" t="s">
        <v>422</v>
      </c>
      <c r="B14" s="937"/>
      <c r="C14" s="935">
        <v>10</v>
      </c>
      <c r="D14" s="935"/>
      <c r="E14" s="935"/>
      <c r="F14" s="935"/>
      <c r="G14" s="935">
        <v>10</v>
      </c>
    </row>
    <row r="15" spans="1:7" ht="15" customHeight="1">
      <c r="A15" s="937"/>
      <c r="B15" s="937"/>
      <c r="C15" s="935"/>
      <c r="D15" s="935"/>
      <c r="E15" s="935"/>
      <c r="F15" s="935"/>
      <c r="G15" s="935"/>
    </row>
    <row r="16" spans="1:7" s="575" customFormat="1" ht="35.25" customHeight="1" thickBot="1">
      <c r="A16" s="939" t="s">
        <v>421</v>
      </c>
      <c r="B16" s="939"/>
      <c r="C16" s="577">
        <f>SUM(C8:C14)</f>
        <v>31</v>
      </c>
      <c r="D16" s="577">
        <f>SUM(D8:D14)</f>
        <v>1</v>
      </c>
      <c r="E16" s="577">
        <f>SUM(E8:E14)</f>
        <v>4</v>
      </c>
      <c r="F16" s="577">
        <f>SUM(F8:F14)</f>
        <v>10</v>
      </c>
      <c r="G16" s="577">
        <f>SUM(G8:G14)</f>
        <v>16</v>
      </c>
    </row>
    <row r="18" spans="1:2" ht="15" customHeight="1">
      <c r="A18" s="576"/>
      <c r="B18" s="576"/>
    </row>
    <row r="19" spans="2:6" ht="15" customHeight="1">
      <c r="B19" s="575"/>
      <c r="C19" s="574"/>
      <c r="D19" s="574"/>
      <c r="E19" s="574"/>
      <c r="F19" s="574"/>
    </row>
    <row r="20" spans="2:6" ht="15" customHeight="1">
      <c r="B20" s="575"/>
      <c r="C20" s="574"/>
      <c r="D20" s="574"/>
      <c r="E20" s="574"/>
      <c r="F20" s="574"/>
    </row>
    <row r="22" spans="2:6" ht="15" customHeight="1">
      <c r="B22" s="575"/>
      <c r="C22" s="574"/>
      <c r="D22" s="574"/>
      <c r="E22" s="574"/>
      <c r="F22" s="574"/>
    </row>
    <row r="28" spans="2:6" ht="15" customHeight="1">
      <c r="B28" s="575"/>
      <c r="C28" s="574"/>
      <c r="D28" s="574"/>
      <c r="E28" s="574"/>
      <c r="F28" s="574"/>
    </row>
    <row r="29" spans="2:6" ht="15" customHeight="1">
      <c r="B29" s="575"/>
      <c r="C29" s="574"/>
      <c r="D29" s="574"/>
      <c r="E29" s="574"/>
      <c r="F29" s="574"/>
    </row>
    <row r="31" spans="2:6" ht="15" customHeight="1">
      <c r="B31" s="575"/>
      <c r="C31" s="574"/>
      <c r="D31" s="574"/>
      <c r="E31" s="574"/>
      <c r="F31" s="574"/>
    </row>
    <row r="32" spans="2:6" ht="15" customHeight="1">
      <c r="B32" s="575"/>
      <c r="C32" s="574"/>
      <c r="D32" s="574"/>
      <c r="E32" s="574"/>
      <c r="F32" s="574"/>
    </row>
    <row r="33" spans="2:6" ht="15" customHeight="1">
      <c r="B33" s="575"/>
      <c r="C33" s="574"/>
      <c r="D33" s="574"/>
      <c r="E33" s="574"/>
      <c r="F33" s="574"/>
    </row>
    <row r="34" spans="2:6" ht="15" customHeight="1">
      <c r="B34" s="575"/>
      <c r="C34" s="574"/>
      <c r="D34" s="574"/>
      <c r="E34" s="574"/>
      <c r="F34" s="574"/>
    </row>
    <row r="35" spans="2:6" ht="15" customHeight="1">
      <c r="B35" s="575"/>
      <c r="C35" s="574"/>
      <c r="D35" s="574"/>
      <c r="E35" s="574"/>
      <c r="F35" s="574"/>
    </row>
    <row r="42" spans="2:6" ht="15" customHeight="1">
      <c r="B42" s="575"/>
      <c r="C42" s="574"/>
      <c r="D42" s="574"/>
      <c r="E42" s="574"/>
      <c r="F42" s="574"/>
    </row>
    <row r="43" spans="2:6" ht="15" customHeight="1">
      <c r="B43" s="575"/>
      <c r="C43" s="574"/>
      <c r="D43" s="574"/>
      <c r="E43" s="574"/>
      <c r="F43" s="574"/>
    </row>
    <row r="44" spans="2:6" ht="15" customHeight="1">
      <c r="B44" s="575"/>
      <c r="C44" s="574"/>
      <c r="D44" s="574"/>
      <c r="E44" s="574"/>
      <c r="F44" s="574"/>
    </row>
    <row r="46" spans="2:6" ht="15" customHeight="1">
      <c r="B46" s="575"/>
      <c r="C46" s="574"/>
      <c r="D46" s="574"/>
      <c r="E46" s="574"/>
      <c r="F46" s="574"/>
    </row>
    <row r="51" spans="2:6" ht="15" customHeight="1">
      <c r="B51" s="575"/>
      <c r="C51" s="574"/>
      <c r="D51" s="574"/>
      <c r="E51" s="574"/>
      <c r="F51" s="574"/>
    </row>
    <row r="59" spans="2:6" ht="15" customHeight="1">
      <c r="B59" s="575"/>
      <c r="C59" s="574"/>
      <c r="D59" s="574"/>
      <c r="E59" s="574"/>
      <c r="F59" s="574"/>
    </row>
    <row r="60" spans="2:6" ht="15" customHeight="1">
      <c r="B60" s="575"/>
      <c r="C60" s="574"/>
      <c r="D60" s="574"/>
      <c r="E60" s="574"/>
      <c r="F60" s="574"/>
    </row>
    <row r="64" spans="2:6" ht="15" customHeight="1">
      <c r="B64" s="575"/>
      <c r="C64" s="574"/>
      <c r="D64" s="574"/>
      <c r="E64" s="574"/>
      <c r="F64" s="574"/>
    </row>
    <row r="65" spans="2:6" ht="15" customHeight="1">
      <c r="B65" s="575"/>
      <c r="C65" s="574"/>
      <c r="D65" s="574"/>
      <c r="E65" s="574"/>
      <c r="F65" s="574"/>
    </row>
    <row r="66" spans="2:6" ht="15" customHeight="1">
      <c r="B66" s="575"/>
      <c r="C66" s="574"/>
      <c r="D66" s="574"/>
      <c r="E66" s="574"/>
      <c r="F66" s="574"/>
    </row>
    <row r="67" spans="2:6" ht="15" customHeight="1">
      <c r="B67" s="575"/>
      <c r="C67" s="574"/>
      <c r="D67" s="574"/>
      <c r="E67" s="574"/>
      <c r="F67" s="574"/>
    </row>
    <row r="72" spans="2:6" ht="15" customHeight="1">
      <c r="B72" s="575"/>
      <c r="C72" s="574"/>
      <c r="D72" s="574"/>
      <c r="E72" s="574"/>
      <c r="F72" s="574"/>
    </row>
    <row r="78" spans="2:6" ht="15" customHeight="1">
      <c r="B78" s="575"/>
      <c r="C78" s="574"/>
      <c r="D78" s="574"/>
      <c r="E78" s="574"/>
      <c r="F78" s="574"/>
    </row>
    <row r="80" spans="2:6" ht="15" customHeight="1">
      <c r="B80" s="575"/>
      <c r="C80" s="574"/>
      <c r="D80" s="574"/>
      <c r="E80" s="574"/>
      <c r="F80" s="574"/>
    </row>
  </sheetData>
  <sheetProtection selectLockedCells="1" selectUnlockedCells="1"/>
  <mergeCells count="32">
    <mergeCell ref="A16:B16"/>
    <mergeCell ref="A14:B15"/>
    <mergeCell ref="C14:C15"/>
    <mergeCell ref="D14:D15"/>
    <mergeCell ref="E14:E15"/>
    <mergeCell ref="F14:F15"/>
    <mergeCell ref="G14:G15"/>
    <mergeCell ref="A12:B13"/>
    <mergeCell ref="C12:C13"/>
    <mergeCell ref="D12:D13"/>
    <mergeCell ref="E12:E13"/>
    <mergeCell ref="F12:F13"/>
    <mergeCell ref="G12:G13"/>
    <mergeCell ref="A8:B9"/>
    <mergeCell ref="C8:C9"/>
    <mergeCell ref="F8:F9"/>
    <mergeCell ref="G8:G9"/>
    <mergeCell ref="A10:B11"/>
    <mergeCell ref="C10:C11"/>
    <mergeCell ref="D10:D11"/>
    <mergeCell ref="E10:E11"/>
    <mergeCell ref="F10:F11"/>
    <mergeCell ref="G10:G11"/>
    <mergeCell ref="A1:G1"/>
    <mergeCell ref="A2:G2"/>
    <mergeCell ref="A3:G3"/>
    <mergeCell ref="A6:B7"/>
    <mergeCell ref="C6:C7"/>
    <mergeCell ref="D6:D7"/>
    <mergeCell ref="E6:E7"/>
    <mergeCell ref="F6:F7"/>
    <mergeCell ref="G6:G7"/>
  </mergeCells>
  <printOptions horizontalCentered="1"/>
  <pageMargins left="0.5902777777777778" right="0.5902777777777778" top="0.7875" bottom="0.9840277777777777" header="0.39375" footer="0.5118055555555555"/>
  <pageSetup horizontalDpi="600" verticalDpi="600" orientation="portrait" paperSize="9" scale="77" r:id="rId1"/>
  <headerFooter alignWithMargins="0">
    <oddHeader xml:space="preserve">&amp;R&amp;"Times New Roman,Normál"2018.(II.12) önkormányzati rendelethez&amp;12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30.421875" style="7" customWidth="1"/>
    <col min="2" max="2" width="11.00390625" style="7" customWidth="1"/>
    <col min="3" max="3" width="12.8515625" style="7" customWidth="1"/>
    <col min="4" max="6" width="9.140625" style="7" customWidth="1"/>
    <col min="7" max="7" width="10.28125" style="7" customWidth="1"/>
    <col min="8" max="8" width="9.140625" style="7" customWidth="1"/>
    <col min="9" max="9" width="11.7109375" style="7" customWidth="1"/>
    <col min="10" max="11" width="9.140625" style="7" customWidth="1"/>
    <col min="12" max="12" width="13.7109375" style="7" customWidth="1"/>
    <col min="13" max="16384" width="9.140625" style="8" customWidth="1"/>
  </cols>
  <sheetData>
    <row r="1" spans="1:12" ht="72.75" customHeight="1">
      <c r="A1" s="671" t="s">
        <v>445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671"/>
    </row>
    <row r="2" spans="1:12" ht="15.75" customHeight="1">
      <c r="A2" s="672" t="s">
        <v>56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</row>
    <row r="3" spans="1:12" ht="15.75" customHeight="1">
      <c r="A3" s="9"/>
      <c r="B3" s="672" t="s">
        <v>57</v>
      </c>
      <c r="C3" s="672"/>
      <c r="D3" s="672"/>
      <c r="E3" s="672"/>
      <c r="F3" s="672"/>
      <c r="G3" s="672"/>
      <c r="H3" s="672"/>
      <c r="I3" s="9"/>
      <c r="J3" s="9"/>
      <c r="K3" s="9"/>
      <c r="L3" s="9"/>
    </row>
    <row r="4" spans="1:12" ht="15.7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 t="s">
        <v>58</v>
      </c>
    </row>
    <row r="5" ht="9" customHeight="1"/>
    <row r="6" spans="1:12" s="12" customFormat="1" ht="21" customHeight="1">
      <c r="A6" s="673" t="s">
        <v>59</v>
      </c>
      <c r="B6" s="674" t="s">
        <v>442</v>
      </c>
      <c r="C6" s="674"/>
      <c r="D6" s="674"/>
      <c r="E6" s="674"/>
      <c r="F6" s="674"/>
      <c r="G6" s="674"/>
      <c r="H6" s="674"/>
      <c r="I6" s="674"/>
      <c r="J6" s="674"/>
      <c r="K6" s="674"/>
      <c r="L6" s="674"/>
    </row>
    <row r="7" spans="1:12" s="13" customFormat="1" ht="42.75" customHeight="1">
      <c r="A7" s="673"/>
      <c r="B7" s="675" t="s">
        <v>60</v>
      </c>
      <c r="C7" s="670" t="s">
        <v>61</v>
      </c>
      <c r="D7" s="670" t="s">
        <v>62</v>
      </c>
      <c r="E7" s="670" t="s">
        <v>63</v>
      </c>
      <c r="F7" s="670" t="s">
        <v>64</v>
      </c>
      <c r="G7" s="670" t="s">
        <v>65</v>
      </c>
      <c r="H7" s="670" t="s">
        <v>66</v>
      </c>
      <c r="I7" s="670" t="s">
        <v>67</v>
      </c>
      <c r="J7" s="670" t="s">
        <v>68</v>
      </c>
      <c r="K7" s="670" t="s">
        <v>69</v>
      </c>
      <c r="L7" s="669" t="s">
        <v>70</v>
      </c>
    </row>
    <row r="8" spans="1:12" s="14" customFormat="1" ht="12.75" customHeight="1">
      <c r="A8" s="673"/>
      <c r="B8" s="675"/>
      <c r="C8" s="670"/>
      <c r="D8" s="670"/>
      <c r="E8" s="670"/>
      <c r="F8" s="670"/>
      <c r="G8" s="670"/>
      <c r="H8" s="670"/>
      <c r="I8" s="670"/>
      <c r="J8" s="670"/>
      <c r="K8" s="670"/>
      <c r="L8" s="669"/>
    </row>
    <row r="9" spans="1:14" ht="25.5" customHeight="1">
      <c r="A9" s="15" t="s">
        <v>71</v>
      </c>
      <c r="B9" s="16">
        <v>39050000</v>
      </c>
      <c r="C9" s="16"/>
      <c r="D9" s="16"/>
      <c r="E9" s="16"/>
      <c r="F9" s="16"/>
      <c r="G9" s="16"/>
      <c r="H9" s="16"/>
      <c r="I9" s="16"/>
      <c r="J9" s="16"/>
      <c r="K9" s="17"/>
      <c r="L9" s="18">
        <f aca="true" t="shared" si="0" ref="L9:L17">SUM(B9:K9)</f>
        <v>39050000</v>
      </c>
      <c r="M9" s="19"/>
      <c r="N9" s="7"/>
    </row>
    <row r="10" spans="1:14" ht="25.5" customHeight="1">
      <c r="A10" s="20" t="s">
        <v>72</v>
      </c>
      <c r="B10" s="22"/>
      <c r="C10" s="22">
        <v>71740761</v>
      </c>
      <c r="D10" s="22"/>
      <c r="E10" s="22"/>
      <c r="F10" s="22"/>
      <c r="G10" s="22">
        <v>2478788</v>
      </c>
      <c r="H10" s="22"/>
      <c r="I10" s="22"/>
      <c r="J10" s="22"/>
      <c r="K10" s="23"/>
      <c r="L10" s="18">
        <f t="shared" si="0"/>
        <v>74219549</v>
      </c>
      <c r="M10" s="24"/>
      <c r="N10" s="7"/>
    </row>
    <row r="11" spans="1:14" ht="25.5" customHeight="1">
      <c r="A11" s="25" t="s">
        <v>73</v>
      </c>
      <c r="B11" s="22"/>
      <c r="C11" s="22"/>
      <c r="D11" s="22"/>
      <c r="E11" s="22"/>
      <c r="F11" s="22">
        <v>2750400</v>
      </c>
      <c r="G11" s="22"/>
      <c r="H11" s="22"/>
      <c r="I11" s="22"/>
      <c r="J11" s="22"/>
      <c r="K11" s="23"/>
      <c r="L11" s="18">
        <f t="shared" si="0"/>
        <v>2750400</v>
      </c>
      <c r="M11" s="19"/>
      <c r="N11" s="7"/>
    </row>
    <row r="12" spans="1:14" ht="25.5" customHeight="1">
      <c r="A12" s="20" t="s">
        <v>75</v>
      </c>
      <c r="B12" s="22"/>
      <c r="C12" s="22"/>
      <c r="D12" s="22"/>
      <c r="E12" s="22"/>
      <c r="F12" s="22"/>
      <c r="G12" s="22"/>
      <c r="H12" s="22"/>
      <c r="I12" s="22">
        <v>82078722</v>
      </c>
      <c r="J12" s="22"/>
      <c r="K12" s="23"/>
      <c r="L12" s="18">
        <f t="shared" si="0"/>
        <v>82078722</v>
      </c>
      <c r="M12" s="19"/>
      <c r="N12" s="7"/>
    </row>
    <row r="13" spans="1:14" ht="25.5" customHeight="1">
      <c r="A13" s="20" t="s">
        <v>76</v>
      </c>
      <c r="B13" s="22"/>
      <c r="C13" s="22">
        <v>1800000</v>
      </c>
      <c r="D13" s="22"/>
      <c r="E13" s="22"/>
      <c r="F13" s="22"/>
      <c r="G13" s="22"/>
      <c r="H13" s="22"/>
      <c r="I13" s="22"/>
      <c r="J13" s="22"/>
      <c r="K13" s="23"/>
      <c r="L13" s="18">
        <f t="shared" si="0"/>
        <v>1800000</v>
      </c>
      <c r="M13" s="19"/>
      <c r="N13" s="7"/>
    </row>
    <row r="14" spans="1:14" ht="25.5" customHeight="1">
      <c r="A14" s="26" t="s">
        <v>77</v>
      </c>
      <c r="B14" s="22"/>
      <c r="C14" s="22"/>
      <c r="D14" s="22"/>
      <c r="E14" s="22"/>
      <c r="F14" s="22"/>
      <c r="G14" s="22">
        <v>485140</v>
      </c>
      <c r="H14" s="22"/>
      <c r="I14" s="22"/>
      <c r="J14" s="22"/>
      <c r="K14" s="23"/>
      <c r="L14" s="18">
        <f t="shared" si="0"/>
        <v>485140</v>
      </c>
      <c r="M14" s="19"/>
      <c r="N14" s="7"/>
    </row>
    <row r="15" spans="1:14" ht="25.5" customHeight="1">
      <c r="A15" s="27" t="s">
        <v>79</v>
      </c>
      <c r="B15" s="22">
        <v>9680000</v>
      </c>
      <c r="C15" s="22"/>
      <c r="D15" s="22"/>
      <c r="E15" s="22"/>
      <c r="F15" s="22"/>
      <c r="G15" s="22"/>
      <c r="H15" s="22"/>
      <c r="I15" s="22"/>
      <c r="J15" s="22"/>
      <c r="K15" s="23"/>
      <c r="L15" s="18">
        <f t="shared" si="0"/>
        <v>9680000</v>
      </c>
      <c r="M15" s="19"/>
      <c r="N15" s="7"/>
    </row>
    <row r="16" spans="1:14" ht="25.5" customHeight="1">
      <c r="A16" s="28" t="s">
        <v>81</v>
      </c>
      <c r="B16" s="29"/>
      <c r="C16" s="29"/>
      <c r="D16" s="29"/>
      <c r="E16" s="29"/>
      <c r="F16" s="29"/>
      <c r="G16" s="29">
        <v>2657735</v>
      </c>
      <c r="H16" s="29"/>
      <c r="I16" s="29"/>
      <c r="J16" s="29"/>
      <c r="K16" s="30"/>
      <c r="L16" s="18">
        <f t="shared" si="0"/>
        <v>2657735</v>
      </c>
      <c r="M16" s="19"/>
      <c r="N16" s="7"/>
    </row>
    <row r="17" spans="1:14" ht="25.5" customHeight="1">
      <c r="A17" s="26" t="s">
        <v>83</v>
      </c>
      <c r="B17" s="21"/>
      <c r="C17" s="21"/>
      <c r="D17" s="21"/>
      <c r="E17" s="21"/>
      <c r="F17" s="21"/>
      <c r="G17" s="21"/>
      <c r="H17" s="21"/>
      <c r="I17" s="21"/>
      <c r="J17" s="21"/>
      <c r="K17" s="31"/>
      <c r="L17" s="18">
        <f t="shared" si="0"/>
        <v>0</v>
      </c>
      <c r="M17" s="19"/>
      <c r="N17" s="7"/>
    </row>
    <row r="18" spans="1:13" s="12" customFormat="1" ht="30" customHeight="1">
      <c r="A18" s="32" t="s">
        <v>85</v>
      </c>
      <c r="B18" s="11">
        <f aca="true" t="shared" si="1" ref="B18:L18">SUM(B9:B17)</f>
        <v>48730000</v>
      </c>
      <c r="C18" s="11">
        <f t="shared" si="1"/>
        <v>73540761</v>
      </c>
      <c r="D18" s="11">
        <f t="shared" si="1"/>
        <v>0</v>
      </c>
      <c r="E18" s="11">
        <f t="shared" si="1"/>
        <v>0</v>
      </c>
      <c r="F18" s="11">
        <f t="shared" si="1"/>
        <v>2750400</v>
      </c>
      <c r="G18" s="11">
        <f t="shared" si="1"/>
        <v>5621663</v>
      </c>
      <c r="H18" s="11">
        <f t="shared" si="1"/>
        <v>0</v>
      </c>
      <c r="I18" s="11">
        <f t="shared" si="1"/>
        <v>82078722</v>
      </c>
      <c r="J18" s="11">
        <f t="shared" si="1"/>
        <v>0</v>
      </c>
      <c r="K18" s="11">
        <f t="shared" si="1"/>
        <v>0</v>
      </c>
      <c r="L18" s="18">
        <f t="shared" si="1"/>
        <v>212721546</v>
      </c>
      <c r="M18" s="33"/>
    </row>
    <row r="19" ht="12.75">
      <c r="M19" s="19"/>
    </row>
    <row r="20" ht="12.75">
      <c r="M20" s="19"/>
    </row>
    <row r="21" ht="12.75">
      <c r="M21" s="19"/>
    </row>
    <row r="34" ht="12.75">
      <c r="A34" s="34"/>
    </row>
  </sheetData>
  <sheetProtection selectLockedCells="1" selectUnlockedCells="1"/>
  <mergeCells count="16">
    <mergeCell ref="A1:L1"/>
    <mergeCell ref="A2:L2"/>
    <mergeCell ref="B3:H3"/>
    <mergeCell ref="A6:A8"/>
    <mergeCell ref="B6:L6"/>
    <mergeCell ref="B7:B8"/>
    <mergeCell ref="C7:C8"/>
    <mergeCell ref="D7:D8"/>
    <mergeCell ref="E7:E8"/>
    <mergeCell ref="L7:L8"/>
    <mergeCell ref="F7:F8"/>
    <mergeCell ref="G7:G8"/>
    <mergeCell ref="H7:H8"/>
    <mergeCell ref="I7:I8"/>
    <mergeCell ref="J7:J8"/>
    <mergeCell ref="K7:K8"/>
  </mergeCells>
  <printOptions horizontalCentered="1"/>
  <pageMargins left="0" right="0" top="0.39375" bottom="0.39305555555555555" header="0.5118055555555555" footer="0.19652777777777777"/>
  <pageSetup horizontalDpi="600" verticalDpi="600" orientation="landscape" paperSize="9" scale="80" r:id="rId1"/>
  <headerFooter alignWithMargins="0">
    <oddFooter>&amp;C&amp;"Times New Roman,Normál"&amp;P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zoomScalePageLayoutView="0" workbookViewId="0" topLeftCell="A1">
      <selection activeCell="C1" sqref="C1:E1"/>
    </sheetView>
  </sheetViews>
  <sheetFormatPr defaultColWidth="11.57421875" defaultRowHeight="12.75"/>
  <cols>
    <col min="1" max="2" width="3.7109375" style="35" customWidth="1"/>
    <col min="3" max="3" width="38.140625" style="35" customWidth="1"/>
    <col min="4" max="4" width="12.7109375" style="36" customWidth="1"/>
    <col min="5" max="5" width="13.7109375" style="36" customWidth="1"/>
    <col min="6" max="6" width="10.140625" style="37" customWidth="1"/>
    <col min="7" max="254" width="9.140625" style="37" customWidth="1"/>
  </cols>
  <sheetData>
    <row r="1" spans="3:5" ht="19.5" customHeight="1">
      <c r="C1" s="680" t="s">
        <v>446</v>
      </c>
      <c r="D1" s="680"/>
      <c r="E1" s="680"/>
    </row>
    <row r="2" spans="1:5" ht="27" customHeight="1">
      <c r="A2" s="681" t="s">
        <v>86</v>
      </c>
      <c r="B2" s="681"/>
      <c r="C2" s="681"/>
      <c r="D2" s="681"/>
      <c r="E2" s="681"/>
    </row>
    <row r="3" spans="1:5" ht="23.25" customHeight="1">
      <c r="A3" s="681" t="s">
        <v>87</v>
      </c>
      <c r="B3" s="681"/>
      <c r="C3" s="681"/>
      <c r="D3" s="681"/>
      <c r="E3" s="681"/>
    </row>
    <row r="4" spans="1:5" ht="15" customHeight="1">
      <c r="A4" s="38"/>
      <c r="B4" s="39"/>
      <c r="C4" s="39"/>
      <c r="D4" s="682" t="s">
        <v>88</v>
      </c>
      <c r="E4" s="682"/>
    </row>
    <row r="5" spans="1:5" ht="30" customHeight="1">
      <c r="A5" s="38"/>
      <c r="B5" s="683" t="s">
        <v>89</v>
      </c>
      <c r="C5" s="683"/>
      <c r="D5" s="684">
        <f>SUM(D6:D10)</f>
        <v>34000000</v>
      </c>
      <c r="E5" s="684"/>
    </row>
    <row r="6" spans="1:5" s="42" customFormat="1" ht="30" customHeight="1">
      <c r="A6" s="38"/>
      <c r="B6" s="40"/>
      <c r="C6" s="41" t="s">
        <v>90</v>
      </c>
      <c r="D6" s="676">
        <v>3000000</v>
      </c>
      <c r="E6" s="676"/>
    </row>
    <row r="7" spans="1:5" s="42" customFormat="1" ht="30" customHeight="1">
      <c r="A7" s="38"/>
      <c r="B7" s="40"/>
      <c r="C7" s="41" t="s">
        <v>91</v>
      </c>
      <c r="D7" s="676">
        <v>7000000</v>
      </c>
      <c r="E7" s="676"/>
    </row>
    <row r="8" spans="1:5" s="42" customFormat="1" ht="30" customHeight="1">
      <c r="A8" s="38"/>
      <c r="B8" s="40"/>
      <c r="C8" s="41" t="s">
        <v>92</v>
      </c>
      <c r="D8" s="676">
        <v>3500000</v>
      </c>
      <c r="E8" s="676"/>
    </row>
    <row r="9" spans="1:5" s="42" customFormat="1" ht="30" customHeight="1">
      <c r="A9" s="38"/>
      <c r="B9" s="40"/>
      <c r="C9" s="41" t="s">
        <v>93</v>
      </c>
      <c r="D9" s="676">
        <v>17000000</v>
      </c>
      <c r="E9" s="676"/>
    </row>
    <row r="10" spans="1:5" s="42" customFormat="1" ht="30" customHeight="1">
      <c r="A10" s="38"/>
      <c r="B10" s="40"/>
      <c r="C10" s="41" t="s">
        <v>94</v>
      </c>
      <c r="D10" s="676">
        <v>3500000</v>
      </c>
      <c r="E10" s="676"/>
    </row>
    <row r="11" spans="1:5" ht="30" customHeight="1">
      <c r="A11" s="38"/>
      <c r="B11" s="677" t="s">
        <v>95</v>
      </c>
      <c r="C11" s="677"/>
      <c r="D11" s="676">
        <v>5000000</v>
      </c>
      <c r="E11" s="676"/>
    </row>
    <row r="12" spans="1:5" s="42" customFormat="1" ht="30" customHeight="1">
      <c r="A12" s="38"/>
      <c r="B12" s="40"/>
      <c r="C12" s="41" t="s">
        <v>96</v>
      </c>
      <c r="D12" s="676">
        <v>5000000</v>
      </c>
      <c r="E12" s="676"/>
    </row>
    <row r="13" spans="1:5" ht="30" customHeight="1">
      <c r="A13" s="38"/>
      <c r="B13" s="677" t="s">
        <v>97</v>
      </c>
      <c r="C13" s="677"/>
      <c r="D13" s="676">
        <v>50000</v>
      </c>
      <c r="E13" s="676"/>
    </row>
    <row r="14" spans="1:5" s="42" customFormat="1" ht="30" customHeight="1">
      <c r="A14" s="38"/>
      <c r="B14" s="40"/>
      <c r="C14" s="41" t="s">
        <v>98</v>
      </c>
      <c r="D14" s="676">
        <v>50000</v>
      </c>
      <c r="E14" s="676"/>
    </row>
    <row r="15" spans="1:5" ht="30" customHeight="1">
      <c r="A15" s="38"/>
      <c r="B15" s="678" t="s">
        <v>99</v>
      </c>
      <c r="C15" s="678"/>
      <c r="D15" s="679">
        <f>SUM(D5,D11,D13)</f>
        <v>39050000</v>
      </c>
      <c r="E15" s="679"/>
    </row>
    <row r="18" spans="2:3" ht="12.75">
      <c r="B18" s="43"/>
      <c r="C18" s="43"/>
    </row>
    <row r="19" spans="2:3" ht="12.75">
      <c r="B19" s="43"/>
      <c r="C19" s="44"/>
    </row>
    <row r="20" spans="2:3" ht="12.75">
      <c r="B20" s="43"/>
      <c r="C20" s="43"/>
    </row>
    <row r="21" spans="2:3" ht="12.75">
      <c r="B21" s="43"/>
      <c r="C21" s="43"/>
    </row>
  </sheetData>
  <sheetProtection selectLockedCells="1" selectUnlockedCells="1"/>
  <mergeCells count="19">
    <mergeCell ref="C1:E1"/>
    <mergeCell ref="A2:E2"/>
    <mergeCell ref="A3:E3"/>
    <mergeCell ref="D4:E4"/>
    <mergeCell ref="B5:C5"/>
    <mergeCell ref="D5:E5"/>
    <mergeCell ref="D6:E6"/>
    <mergeCell ref="D7:E7"/>
    <mergeCell ref="D8:E8"/>
    <mergeCell ref="D9:E9"/>
    <mergeCell ref="D10:E10"/>
    <mergeCell ref="B11:C11"/>
    <mergeCell ref="D11:E11"/>
    <mergeCell ref="D12:E12"/>
    <mergeCell ref="B13:C13"/>
    <mergeCell ref="D13:E13"/>
    <mergeCell ref="D14:E14"/>
    <mergeCell ref="B15:C15"/>
    <mergeCell ref="D15:E15"/>
  </mergeCells>
  <printOptions horizontalCentered="1"/>
  <pageMargins left="0.5902777777777778" right="0.5902777777777778" top="0.6694444444444444" bottom="0.5902777777777778" header="0.5118055555555555" footer="0.511805555555555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C1" sqref="C1:F1"/>
    </sheetView>
  </sheetViews>
  <sheetFormatPr defaultColWidth="9.140625" defaultRowHeight="12.75"/>
  <cols>
    <col min="1" max="1" width="7.7109375" style="0" customWidth="1"/>
    <col min="4" max="4" width="31.57421875" style="0" customWidth="1"/>
    <col min="5" max="5" width="19.00390625" style="0" customWidth="1"/>
    <col min="6" max="6" width="19.421875" style="0" customWidth="1"/>
    <col min="7" max="7" width="13.140625" style="0" customWidth="1"/>
    <col min="8" max="8" width="10.8515625" style="0" customWidth="1"/>
  </cols>
  <sheetData>
    <row r="1" spans="3:8" ht="53.25" customHeight="1">
      <c r="C1" s="685" t="s">
        <v>447</v>
      </c>
      <c r="D1" s="685"/>
      <c r="E1" s="685"/>
      <c r="F1" s="685"/>
      <c r="G1" s="477"/>
      <c r="H1" s="477"/>
    </row>
    <row r="6" spans="1:8" ht="12.75" customHeight="1">
      <c r="A6" s="686" t="s">
        <v>310</v>
      </c>
      <c r="B6" s="686"/>
      <c r="C6" s="686"/>
      <c r="D6" s="686"/>
      <c r="E6" s="686"/>
      <c r="F6" s="686"/>
      <c r="G6" s="686"/>
      <c r="H6" s="686"/>
    </row>
    <row r="7" ht="13.5" thickBot="1">
      <c r="A7" s="477"/>
    </row>
    <row r="8" spans="1:8" ht="17.25" customHeight="1" thickBot="1" thickTop="1">
      <c r="A8" s="476"/>
      <c r="B8" s="687" t="s">
        <v>309</v>
      </c>
      <c r="C8" s="687"/>
      <c r="D8" s="687"/>
      <c r="E8" s="472" t="s">
        <v>308</v>
      </c>
      <c r="F8" s="472" t="s">
        <v>307</v>
      </c>
      <c r="G8" s="688"/>
      <c r="H8" s="688"/>
    </row>
    <row r="9" spans="1:6" ht="13.5" thickBot="1">
      <c r="A9" s="473" t="s">
        <v>306</v>
      </c>
      <c r="B9" s="475"/>
      <c r="C9" s="689"/>
      <c r="D9" s="689"/>
      <c r="E9" s="475"/>
      <c r="F9" s="475"/>
    </row>
    <row r="10" spans="1:6" ht="12.75" customHeight="1" thickBot="1">
      <c r="A10" s="473" t="s">
        <v>305</v>
      </c>
      <c r="B10" s="474" t="s">
        <v>180</v>
      </c>
      <c r="C10" s="690" t="s">
        <v>181</v>
      </c>
      <c r="D10" s="690"/>
      <c r="E10" s="474" t="s">
        <v>304</v>
      </c>
      <c r="F10" s="474" t="s">
        <v>304</v>
      </c>
    </row>
    <row r="11" spans="1:6" ht="25.5" customHeight="1" thickBot="1">
      <c r="A11" s="473"/>
      <c r="B11" s="691" t="s">
        <v>303</v>
      </c>
      <c r="C11" s="691"/>
      <c r="D11" s="691"/>
      <c r="E11" s="471"/>
      <c r="F11" s="471"/>
    </row>
    <row r="12" spans="1:6" ht="12.75" customHeight="1" thickBot="1">
      <c r="A12" s="470">
        <v>1</v>
      </c>
      <c r="B12" s="469" t="s">
        <v>302</v>
      </c>
      <c r="C12" s="692" t="s">
        <v>301</v>
      </c>
      <c r="D12" s="692"/>
      <c r="E12" s="468">
        <v>50405933</v>
      </c>
      <c r="F12" s="468">
        <v>71740761</v>
      </c>
    </row>
    <row r="13" spans="1:6" ht="12.75" customHeight="1" thickBot="1">
      <c r="A13" s="470">
        <v>1</v>
      </c>
      <c r="B13" s="469" t="s">
        <v>300</v>
      </c>
      <c r="C13" s="692" t="s">
        <v>299</v>
      </c>
      <c r="D13" s="692"/>
      <c r="E13" s="468">
        <v>756102</v>
      </c>
      <c r="F13" s="468"/>
    </row>
    <row r="14" spans="1:6" ht="12.75" customHeight="1" thickBot="1">
      <c r="A14" s="470">
        <v>1</v>
      </c>
      <c r="B14" s="469" t="s">
        <v>298</v>
      </c>
      <c r="C14" s="692" t="s">
        <v>297</v>
      </c>
      <c r="D14" s="692"/>
      <c r="E14" s="468">
        <v>8534313</v>
      </c>
      <c r="F14" s="468"/>
    </row>
    <row r="15" spans="1:6" ht="12.75" customHeight="1" thickBot="1">
      <c r="A15" s="470">
        <v>1</v>
      </c>
      <c r="B15" s="469" t="s">
        <v>296</v>
      </c>
      <c r="C15" s="692" t="s">
        <v>295</v>
      </c>
      <c r="D15" s="692"/>
      <c r="E15" s="468">
        <v>5120000</v>
      </c>
      <c r="F15" s="468"/>
    </row>
    <row r="16" spans="1:6" ht="12.75" customHeight="1" thickBot="1">
      <c r="A16" s="470">
        <v>1</v>
      </c>
      <c r="B16" s="469" t="s">
        <v>294</v>
      </c>
      <c r="C16" s="692" t="s">
        <v>293</v>
      </c>
      <c r="D16" s="692"/>
      <c r="E16" s="468">
        <v>2229060</v>
      </c>
      <c r="F16" s="468"/>
    </row>
    <row r="17" spans="1:6" ht="12.75" customHeight="1" thickBot="1">
      <c r="A17" s="470">
        <v>1</v>
      </c>
      <c r="B17" s="469" t="s">
        <v>74</v>
      </c>
      <c r="C17" s="692" t="s">
        <v>292</v>
      </c>
      <c r="D17" s="692"/>
      <c r="E17" s="468">
        <v>2781133</v>
      </c>
      <c r="F17" s="468">
        <v>2750400</v>
      </c>
    </row>
    <row r="18" spans="1:6" ht="12.75" customHeight="1" thickBot="1">
      <c r="A18" s="470">
        <v>1</v>
      </c>
      <c r="B18" s="469" t="s">
        <v>291</v>
      </c>
      <c r="C18" s="692" t="s">
        <v>184</v>
      </c>
      <c r="D18" s="692"/>
      <c r="E18" s="468">
        <v>6871000</v>
      </c>
      <c r="F18" s="468"/>
    </row>
    <row r="19" spans="1:6" ht="12.75" customHeight="1" thickBot="1">
      <c r="A19" s="470">
        <v>1</v>
      </c>
      <c r="B19" s="469" t="s">
        <v>290</v>
      </c>
      <c r="C19" s="692" t="s">
        <v>185</v>
      </c>
      <c r="D19" s="692"/>
      <c r="E19" s="468">
        <v>200000</v>
      </c>
      <c r="F19" s="468"/>
    </row>
    <row r="20" spans="1:6" ht="12.75" customHeight="1" thickBot="1">
      <c r="A20" s="470">
        <v>1</v>
      </c>
      <c r="B20" s="469" t="s">
        <v>289</v>
      </c>
      <c r="C20" s="692" t="s">
        <v>288</v>
      </c>
      <c r="D20" s="692"/>
      <c r="E20" s="468">
        <v>3693940</v>
      </c>
      <c r="F20" s="468"/>
    </row>
    <row r="21" spans="1:6" ht="19.5" customHeight="1" thickBot="1">
      <c r="A21" s="470">
        <v>1</v>
      </c>
      <c r="B21" s="469" t="s">
        <v>84</v>
      </c>
      <c r="C21" s="692" t="s">
        <v>287</v>
      </c>
      <c r="D21" s="692"/>
      <c r="E21" s="468">
        <v>1148700</v>
      </c>
      <c r="F21" s="468"/>
    </row>
    <row r="22" spans="1:6" ht="12.75" customHeight="1" thickBot="1">
      <c r="A22" s="470">
        <v>1</v>
      </c>
      <c r="B22" s="469" t="s">
        <v>286</v>
      </c>
      <c r="C22" s="692" t="s">
        <v>285</v>
      </c>
      <c r="D22" s="692"/>
      <c r="E22" s="468">
        <v>5048244</v>
      </c>
      <c r="F22" s="468"/>
    </row>
    <row r="23" spans="1:6" ht="12.75" customHeight="1" thickBot="1">
      <c r="A23" s="470">
        <v>1</v>
      </c>
      <c r="B23" s="469" t="s">
        <v>284</v>
      </c>
      <c r="C23" s="692" t="s">
        <v>283</v>
      </c>
      <c r="D23" s="692"/>
      <c r="E23" s="468">
        <v>18600</v>
      </c>
      <c r="F23" s="468"/>
    </row>
    <row r="24" spans="1:6" ht="12.75" customHeight="1" thickBot="1">
      <c r="A24" s="470">
        <v>1</v>
      </c>
      <c r="B24" s="469" t="s">
        <v>282</v>
      </c>
      <c r="C24" s="692" t="s">
        <v>281</v>
      </c>
      <c r="D24" s="692"/>
      <c r="E24" s="468">
        <v>1562775</v>
      </c>
      <c r="F24" s="468">
        <v>1800000</v>
      </c>
    </row>
    <row r="25" spans="1:6" ht="12.75" customHeight="1" thickBot="1">
      <c r="A25" s="470">
        <v>1</v>
      </c>
      <c r="B25" s="469" t="s">
        <v>80</v>
      </c>
      <c r="C25" s="692" t="s">
        <v>79</v>
      </c>
      <c r="D25" s="692"/>
      <c r="E25" s="468">
        <v>13339881</v>
      </c>
      <c r="F25" s="468">
        <v>9200000</v>
      </c>
    </row>
    <row r="26" spans="1:6" ht="12.75" customHeight="1" thickBot="1">
      <c r="A26" s="470">
        <v>1</v>
      </c>
      <c r="B26" s="469" t="s">
        <v>280</v>
      </c>
      <c r="C26" s="692" t="s">
        <v>279</v>
      </c>
      <c r="D26" s="692"/>
      <c r="E26" s="468">
        <v>185225</v>
      </c>
      <c r="F26" s="468"/>
    </row>
    <row r="27" spans="1:6" ht="12.75" customHeight="1" thickBot="1">
      <c r="A27" s="470">
        <v>1</v>
      </c>
      <c r="B27" s="469" t="s">
        <v>82</v>
      </c>
      <c r="C27" s="692" t="s">
        <v>278</v>
      </c>
      <c r="D27" s="692"/>
      <c r="E27" s="468">
        <v>7811649</v>
      </c>
      <c r="F27" s="468">
        <v>2657735</v>
      </c>
    </row>
    <row r="28" spans="1:6" ht="25.5" customHeight="1" thickBot="1">
      <c r="A28" s="470">
        <v>1</v>
      </c>
      <c r="B28" s="469" t="s">
        <v>277</v>
      </c>
      <c r="C28" s="692" t="s">
        <v>276</v>
      </c>
      <c r="D28" s="692"/>
      <c r="E28" s="468">
        <v>16306667</v>
      </c>
      <c r="F28" s="468" t="s">
        <v>275</v>
      </c>
    </row>
    <row r="29" spans="1:6" ht="25.5" customHeight="1" thickBot="1">
      <c r="A29" s="470">
        <v>1</v>
      </c>
      <c r="B29" s="469" t="s">
        <v>274</v>
      </c>
      <c r="C29" s="692" t="s">
        <v>273</v>
      </c>
      <c r="D29" s="692"/>
      <c r="E29" s="468"/>
      <c r="F29" s="468">
        <v>480000</v>
      </c>
    </row>
    <row r="30" spans="1:6" ht="25.5" customHeight="1" thickBot="1">
      <c r="A30" s="470">
        <v>1</v>
      </c>
      <c r="B30" s="469" t="s">
        <v>272</v>
      </c>
      <c r="C30" s="692" t="s">
        <v>271</v>
      </c>
      <c r="D30" s="692"/>
      <c r="E30" s="468">
        <v>15662350</v>
      </c>
      <c r="F30" s="468"/>
    </row>
    <row r="31" spans="1:6" ht="12.75" customHeight="1" thickBot="1">
      <c r="A31" s="470">
        <v>1</v>
      </c>
      <c r="B31" s="469" t="s">
        <v>270</v>
      </c>
      <c r="C31" s="692" t="s">
        <v>269</v>
      </c>
      <c r="D31" s="692"/>
      <c r="E31" s="468"/>
      <c r="F31" s="468">
        <v>39050000</v>
      </c>
    </row>
    <row r="32" spans="1:6" ht="25.5" customHeight="1" thickBot="1">
      <c r="A32" s="470">
        <v>1</v>
      </c>
      <c r="B32" s="469" t="s">
        <v>268</v>
      </c>
      <c r="C32" s="692" t="s">
        <v>267</v>
      </c>
      <c r="D32" s="692"/>
      <c r="E32" s="468"/>
      <c r="F32" s="468">
        <v>77065110</v>
      </c>
    </row>
    <row r="33" spans="1:6" ht="25.5" customHeight="1" thickBot="1">
      <c r="A33" s="470">
        <v>1</v>
      </c>
      <c r="B33" s="469" t="s">
        <v>266</v>
      </c>
      <c r="C33" s="692" t="s">
        <v>197</v>
      </c>
      <c r="D33" s="692"/>
      <c r="E33" s="468">
        <v>49349352</v>
      </c>
      <c r="F33" s="468">
        <v>2478788</v>
      </c>
    </row>
    <row r="34" spans="1:6" ht="12.75" customHeight="1" thickBot="1">
      <c r="A34" s="470">
        <v>1</v>
      </c>
      <c r="B34" s="469" t="s">
        <v>78</v>
      </c>
      <c r="C34" s="692" t="s">
        <v>265</v>
      </c>
      <c r="D34" s="692"/>
      <c r="E34" s="468">
        <v>16683010</v>
      </c>
      <c r="F34" s="468">
        <v>485140</v>
      </c>
    </row>
    <row r="35" spans="1:6" ht="12.75" customHeight="1" thickBot="1" thickTop="1">
      <c r="A35" s="693" t="s">
        <v>99</v>
      </c>
      <c r="B35" s="693"/>
      <c r="C35" s="693"/>
      <c r="D35" s="693"/>
      <c r="E35" s="467">
        <f>SUM(E12:E34)</f>
        <v>207707934</v>
      </c>
      <c r="F35" s="467">
        <f>SUM(F12:F34)</f>
        <v>207707934</v>
      </c>
    </row>
  </sheetData>
  <sheetProtection selectLockedCells="1" selectUnlockedCells="1"/>
  <mergeCells count="31">
    <mergeCell ref="A35:D35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B11:D11"/>
    <mergeCell ref="C12:D12"/>
    <mergeCell ref="C13:D13"/>
    <mergeCell ref="C14:D14"/>
    <mergeCell ref="C15:D15"/>
    <mergeCell ref="C16:D16"/>
    <mergeCell ref="C1:F1"/>
    <mergeCell ref="A6:H6"/>
    <mergeCell ref="B8:D8"/>
    <mergeCell ref="G8:H8"/>
    <mergeCell ref="C9:D9"/>
    <mergeCell ref="C10:D10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zoomScaleSheetLayoutView="100" zoomScalePageLayoutView="0" workbookViewId="0" topLeftCell="A1">
      <selection activeCell="A1" sqref="A1:F2"/>
    </sheetView>
  </sheetViews>
  <sheetFormatPr defaultColWidth="11.57421875" defaultRowHeight="12.75"/>
  <cols>
    <col min="1" max="2" width="9.140625" style="0" customWidth="1"/>
    <col min="3" max="3" width="37.28125" style="0" customWidth="1"/>
    <col min="4" max="4" width="11.00390625" style="0" customWidth="1"/>
    <col min="5" max="5" width="12.8515625" style="0" customWidth="1"/>
    <col min="6" max="6" width="12.7109375" style="0" customWidth="1"/>
    <col min="7" max="253" width="9.140625" style="0" customWidth="1"/>
  </cols>
  <sheetData>
    <row r="1" spans="1:6" ht="12.75" customHeight="1">
      <c r="A1" s="708" t="s">
        <v>448</v>
      </c>
      <c r="B1" s="708"/>
      <c r="C1" s="708"/>
      <c r="D1" s="708"/>
      <c r="E1" s="708"/>
      <c r="F1" s="708"/>
    </row>
    <row r="2" spans="1:6" ht="12.75" customHeight="1">
      <c r="A2" s="708"/>
      <c r="B2" s="708"/>
      <c r="C2" s="708"/>
      <c r="D2" s="708"/>
      <c r="E2" s="708"/>
      <c r="F2" s="708"/>
    </row>
    <row r="3" spans="1:6" ht="12.75">
      <c r="A3" s="709" t="s">
        <v>100</v>
      </c>
      <c r="B3" s="709"/>
      <c r="C3" s="709"/>
      <c r="D3" s="709"/>
      <c r="E3" s="709"/>
      <c r="F3" s="709"/>
    </row>
    <row r="4" spans="1:6" ht="15.75">
      <c r="A4" s="710"/>
      <c r="B4" s="710"/>
      <c r="C4" s="710"/>
      <c r="D4" s="710"/>
      <c r="E4" s="710"/>
      <c r="F4" s="710"/>
    </row>
    <row r="5" spans="1:6" ht="12.75">
      <c r="A5" s="45"/>
      <c r="B5" s="45"/>
      <c r="C5" s="709"/>
      <c r="D5" s="709"/>
      <c r="E5" s="709"/>
      <c r="F5" s="709"/>
    </row>
    <row r="6" spans="1:6" ht="12.75">
      <c r="A6" s="45"/>
      <c r="B6" s="45"/>
      <c r="C6" s="709" t="s">
        <v>101</v>
      </c>
      <c r="D6" s="709"/>
      <c r="E6" s="709"/>
      <c r="F6" s="46" t="s">
        <v>58</v>
      </c>
    </row>
    <row r="7" spans="1:6" ht="12.75">
      <c r="A7" s="47"/>
      <c r="B7" s="47"/>
      <c r="C7" s="48"/>
      <c r="D7" s="48"/>
      <c r="E7" s="49"/>
      <c r="F7" s="50"/>
    </row>
    <row r="8" spans="1:6" ht="12.75" customHeight="1">
      <c r="A8" s="711" t="s">
        <v>59</v>
      </c>
      <c r="B8" s="711"/>
      <c r="C8" s="711"/>
      <c r="D8" s="712" t="s">
        <v>102</v>
      </c>
      <c r="E8" s="712"/>
      <c r="F8" s="712"/>
    </row>
    <row r="9" spans="1:6" ht="12.75" customHeight="1">
      <c r="A9" s="711"/>
      <c r="B9" s="711"/>
      <c r="C9" s="711"/>
      <c r="D9" s="52" t="s">
        <v>103</v>
      </c>
      <c r="E9" s="53" t="s">
        <v>103</v>
      </c>
      <c r="F9" s="713" t="s">
        <v>104</v>
      </c>
    </row>
    <row r="10" spans="1:6" ht="38.25">
      <c r="A10" s="711"/>
      <c r="B10" s="711"/>
      <c r="C10" s="711"/>
      <c r="D10" s="54" t="s">
        <v>105</v>
      </c>
      <c r="E10" s="55" t="s">
        <v>106</v>
      </c>
      <c r="F10" s="713"/>
    </row>
    <row r="11" spans="1:6" ht="12.75" customHeight="1">
      <c r="A11" s="703" t="s">
        <v>107</v>
      </c>
      <c r="B11" s="703"/>
      <c r="C11" s="703"/>
      <c r="D11" s="56">
        <f>SUM(D12,D18,D19)</f>
        <v>13339881</v>
      </c>
      <c r="E11" s="57">
        <f>SUM(E12,E18,E19)</f>
        <v>76366674</v>
      </c>
      <c r="F11" s="58">
        <f aca="true" t="shared" si="0" ref="F11:F50">SUM(D11:E11)</f>
        <v>89706555</v>
      </c>
    </row>
    <row r="12" spans="1:6" ht="12.75" customHeight="1">
      <c r="A12" s="706" t="s">
        <v>108</v>
      </c>
      <c r="B12" s="702" t="s">
        <v>107</v>
      </c>
      <c r="C12" s="702"/>
      <c r="D12" s="60">
        <f>SUM(D13:D17)</f>
        <v>13339881</v>
      </c>
      <c r="E12" s="61">
        <f>SUM(E13:E17)</f>
        <v>69120168</v>
      </c>
      <c r="F12" s="58">
        <f t="shared" si="0"/>
        <v>82460049</v>
      </c>
    </row>
    <row r="13" spans="1:6" ht="12.75">
      <c r="A13" s="706"/>
      <c r="B13" s="62" t="s">
        <v>108</v>
      </c>
      <c r="C13" s="63" t="s">
        <v>109</v>
      </c>
      <c r="D13" s="64">
        <v>9637653</v>
      </c>
      <c r="E13" s="65">
        <v>19518105</v>
      </c>
      <c r="F13" s="58">
        <f t="shared" si="0"/>
        <v>29155758</v>
      </c>
    </row>
    <row r="14" spans="1:6" ht="12.75">
      <c r="A14" s="706"/>
      <c r="B14" s="62" t="s">
        <v>110</v>
      </c>
      <c r="C14" s="63" t="s">
        <v>111</v>
      </c>
      <c r="D14" s="66">
        <v>1799028</v>
      </c>
      <c r="E14" s="65">
        <v>2918270</v>
      </c>
      <c r="F14" s="58">
        <f t="shared" si="0"/>
        <v>4717298</v>
      </c>
    </row>
    <row r="15" spans="1:6" ht="12.75">
      <c r="A15" s="706"/>
      <c r="B15" s="62" t="s">
        <v>112</v>
      </c>
      <c r="C15" s="63" t="s">
        <v>113</v>
      </c>
      <c r="D15" s="66">
        <v>1903200</v>
      </c>
      <c r="E15" s="65">
        <v>38654098</v>
      </c>
      <c r="F15" s="58">
        <f t="shared" si="0"/>
        <v>40557298</v>
      </c>
    </row>
    <row r="16" spans="1:6" ht="12.75">
      <c r="A16" s="706"/>
      <c r="B16" s="62" t="s">
        <v>114</v>
      </c>
      <c r="C16" s="63" t="s">
        <v>115</v>
      </c>
      <c r="D16" s="63"/>
      <c r="E16" s="65">
        <v>2758695</v>
      </c>
      <c r="F16" s="58">
        <f t="shared" si="0"/>
        <v>2758695</v>
      </c>
    </row>
    <row r="17" spans="1:6" ht="12.75">
      <c r="A17" s="706"/>
      <c r="B17" s="62" t="s">
        <v>116</v>
      </c>
      <c r="C17" s="63" t="s">
        <v>117</v>
      </c>
      <c r="D17" s="63"/>
      <c r="E17" s="65">
        <v>5271000</v>
      </c>
      <c r="F17" s="58">
        <f t="shared" si="0"/>
        <v>5271000</v>
      </c>
    </row>
    <row r="18" spans="1:6" ht="12.75">
      <c r="A18" s="59" t="s">
        <v>110</v>
      </c>
      <c r="B18" s="700" t="s">
        <v>118</v>
      </c>
      <c r="C18" s="700"/>
      <c r="D18" s="67"/>
      <c r="E18" s="68">
        <v>3469060</v>
      </c>
      <c r="F18" s="58">
        <f t="shared" si="0"/>
        <v>3469060</v>
      </c>
    </row>
    <row r="19" spans="1:6" ht="12.75">
      <c r="A19" s="69" t="s">
        <v>112</v>
      </c>
      <c r="B19" s="707" t="s">
        <v>119</v>
      </c>
      <c r="C19" s="707"/>
      <c r="D19" s="70"/>
      <c r="E19" s="71">
        <v>3777446</v>
      </c>
      <c r="F19" s="58">
        <f t="shared" si="0"/>
        <v>3777446</v>
      </c>
    </row>
    <row r="20" spans="1:6" ht="12.75" customHeight="1">
      <c r="A20" s="703" t="s">
        <v>120</v>
      </c>
      <c r="B20" s="703"/>
      <c r="C20" s="703"/>
      <c r="D20" s="72">
        <f>SUM(D21:D24)</f>
        <v>0</v>
      </c>
      <c r="E20" s="73">
        <f>SUM(E21:E24)</f>
        <v>31969017</v>
      </c>
      <c r="F20" s="58">
        <f t="shared" si="0"/>
        <v>31969017</v>
      </c>
    </row>
    <row r="21" spans="1:6" ht="12.75">
      <c r="A21" s="74" t="s">
        <v>108</v>
      </c>
      <c r="B21" s="696" t="s">
        <v>121</v>
      </c>
      <c r="C21" s="696"/>
      <c r="D21" s="75"/>
      <c r="E21" s="76">
        <v>15662350</v>
      </c>
      <c r="F21" s="58">
        <f t="shared" si="0"/>
        <v>15662350</v>
      </c>
    </row>
    <row r="22" spans="1:6" ht="12.75">
      <c r="A22" s="62">
        <v>2</v>
      </c>
      <c r="B22" s="704" t="s">
        <v>122</v>
      </c>
      <c r="C22" s="704"/>
      <c r="D22" s="63"/>
      <c r="E22" s="65">
        <v>16306667</v>
      </c>
      <c r="F22" s="58">
        <f t="shared" si="0"/>
        <v>16306667</v>
      </c>
    </row>
    <row r="23" spans="1:6" ht="12.75">
      <c r="A23" s="77">
        <v>3</v>
      </c>
      <c r="B23" s="705" t="s">
        <v>123</v>
      </c>
      <c r="C23" s="705"/>
      <c r="D23" s="78"/>
      <c r="E23" s="79">
        <v>0</v>
      </c>
      <c r="F23" s="58">
        <f t="shared" si="0"/>
        <v>0</v>
      </c>
    </row>
    <row r="24" spans="1:6" ht="12.75">
      <c r="A24" s="74">
        <v>4</v>
      </c>
      <c r="B24" s="696" t="s">
        <v>124</v>
      </c>
      <c r="C24" s="696"/>
      <c r="D24" s="75"/>
      <c r="E24" s="80">
        <v>0</v>
      </c>
      <c r="F24" s="58">
        <f t="shared" si="0"/>
        <v>0</v>
      </c>
    </row>
    <row r="25" spans="1:6" ht="12.75" customHeight="1">
      <c r="A25" s="703" t="s">
        <v>125</v>
      </c>
      <c r="B25" s="703"/>
      <c r="C25" s="703"/>
      <c r="D25" s="81"/>
      <c r="E25" s="82"/>
      <c r="F25" s="58">
        <f t="shared" si="0"/>
        <v>0</v>
      </c>
    </row>
    <row r="26" spans="1:6" ht="12.75" customHeight="1">
      <c r="A26" s="706" t="s">
        <v>108</v>
      </c>
      <c r="B26" s="702" t="s">
        <v>126</v>
      </c>
      <c r="C26" s="702"/>
      <c r="D26" s="83"/>
      <c r="E26" s="84">
        <v>0</v>
      </c>
      <c r="F26" s="58">
        <f t="shared" si="0"/>
        <v>0</v>
      </c>
    </row>
    <row r="27" spans="1:6" ht="12.75">
      <c r="A27" s="706"/>
      <c r="B27" s="62" t="s">
        <v>108</v>
      </c>
      <c r="C27" s="85" t="s">
        <v>127</v>
      </c>
      <c r="D27" s="85"/>
      <c r="E27" s="86">
        <v>0</v>
      </c>
      <c r="F27" s="58">
        <f t="shared" si="0"/>
        <v>0</v>
      </c>
    </row>
    <row r="28" spans="1:6" ht="12.75">
      <c r="A28" s="706"/>
      <c r="B28" s="62" t="s">
        <v>110</v>
      </c>
      <c r="C28" s="85" t="s">
        <v>128</v>
      </c>
      <c r="D28" s="85"/>
      <c r="E28" s="86">
        <v>0</v>
      </c>
      <c r="F28" s="58">
        <f t="shared" si="0"/>
        <v>0</v>
      </c>
    </row>
    <row r="29" spans="1:6" ht="12.75" customHeight="1">
      <c r="A29" s="701" t="s">
        <v>110</v>
      </c>
      <c r="B29" s="702" t="s">
        <v>129</v>
      </c>
      <c r="C29" s="702"/>
      <c r="D29" s="83"/>
      <c r="E29" s="87">
        <v>0</v>
      </c>
      <c r="F29" s="58">
        <f t="shared" si="0"/>
        <v>0</v>
      </c>
    </row>
    <row r="30" spans="1:6" ht="12.75">
      <c r="A30" s="701"/>
      <c r="B30" s="62" t="s">
        <v>108</v>
      </c>
      <c r="C30" s="85" t="s">
        <v>127</v>
      </c>
      <c r="D30" s="85"/>
      <c r="E30" s="88">
        <v>0</v>
      </c>
      <c r="F30" s="58">
        <f t="shared" si="0"/>
        <v>0</v>
      </c>
    </row>
    <row r="31" spans="1:6" ht="12.75">
      <c r="A31" s="701"/>
      <c r="B31" s="89" t="s">
        <v>110</v>
      </c>
      <c r="C31" s="90" t="s">
        <v>128</v>
      </c>
      <c r="D31" s="90"/>
      <c r="E31" s="91">
        <v>0</v>
      </c>
      <c r="F31" s="58">
        <f t="shared" si="0"/>
        <v>0</v>
      </c>
    </row>
    <row r="32" spans="1:6" ht="12.75" customHeight="1">
      <c r="A32" s="703" t="s">
        <v>130</v>
      </c>
      <c r="B32" s="703"/>
      <c r="C32" s="703"/>
      <c r="D32" s="92"/>
      <c r="E32" s="93">
        <v>24953602</v>
      </c>
      <c r="F32" s="58">
        <f t="shared" si="0"/>
        <v>24953602</v>
      </c>
    </row>
    <row r="33" spans="1:6" ht="12.75" customHeight="1">
      <c r="A33" s="94" t="s">
        <v>108</v>
      </c>
      <c r="B33" s="702" t="s">
        <v>131</v>
      </c>
      <c r="C33" s="702"/>
      <c r="D33" s="72"/>
      <c r="E33" s="95">
        <v>0</v>
      </c>
      <c r="F33" s="58">
        <f t="shared" si="0"/>
        <v>0</v>
      </c>
    </row>
    <row r="34" spans="1:6" ht="12.75" customHeight="1">
      <c r="A34" s="701" t="s">
        <v>110</v>
      </c>
      <c r="B34" s="702" t="s">
        <v>132</v>
      </c>
      <c r="C34" s="702"/>
      <c r="D34" s="72"/>
      <c r="E34" s="95">
        <v>24953602</v>
      </c>
      <c r="F34" s="58">
        <f t="shared" si="0"/>
        <v>24953602</v>
      </c>
    </row>
    <row r="35" spans="1:6" ht="12.75">
      <c r="A35" s="701"/>
      <c r="B35" s="96" t="s">
        <v>108</v>
      </c>
      <c r="C35" s="97" t="s">
        <v>133</v>
      </c>
      <c r="D35" s="97"/>
      <c r="E35" s="95">
        <v>24953602</v>
      </c>
      <c r="F35" s="58">
        <f t="shared" si="0"/>
        <v>24953602</v>
      </c>
    </row>
    <row r="36" spans="1:6" ht="12.75">
      <c r="A36" s="701"/>
      <c r="B36" s="98" t="s">
        <v>110</v>
      </c>
      <c r="C36" s="99" t="s">
        <v>134</v>
      </c>
      <c r="D36" s="99"/>
      <c r="E36" s="100">
        <v>0</v>
      </c>
      <c r="F36" s="58">
        <f t="shared" si="0"/>
        <v>0</v>
      </c>
    </row>
    <row r="37" spans="1:6" ht="12.75">
      <c r="A37" s="101"/>
      <c r="B37" s="697" t="s">
        <v>135</v>
      </c>
      <c r="C37" s="697"/>
      <c r="D37" s="102">
        <f>SUM(D11,D20,D25,D32)</f>
        <v>13339881</v>
      </c>
      <c r="E37" s="103">
        <f>SUM(E11,E20,E32)</f>
        <v>133289293</v>
      </c>
      <c r="F37" s="58">
        <f t="shared" si="0"/>
        <v>146629174</v>
      </c>
    </row>
    <row r="38" spans="1:6" ht="12.75">
      <c r="A38" s="94">
        <v>1</v>
      </c>
      <c r="B38" s="698" t="s">
        <v>136</v>
      </c>
      <c r="C38" s="698"/>
      <c r="D38" s="104"/>
      <c r="E38" s="105"/>
      <c r="F38" s="58">
        <f t="shared" si="0"/>
        <v>0</v>
      </c>
    </row>
    <row r="39" spans="1:6" ht="12.75">
      <c r="A39" s="699"/>
      <c r="B39" s="62" t="s">
        <v>108</v>
      </c>
      <c r="C39" s="86" t="s">
        <v>137</v>
      </c>
      <c r="D39" s="86"/>
      <c r="E39" s="88"/>
      <c r="F39" s="58">
        <f t="shared" si="0"/>
        <v>0</v>
      </c>
    </row>
    <row r="40" spans="1:6" ht="12.75">
      <c r="A40" s="699"/>
      <c r="B40" s="62" t="s">
        <v>110</v>
      </c>
      <c r="C40" s="86" t="s">
        <v>138</v>
      </c>
      <c r="D40" s="86"/>
      <c r="E40" s="88"/>
      <c r="F40" s="58">
        <f t="shared" si="0"/>
        <v>0</v>
      </c>
    </row>
    <row r="41" spans="1:6" ht="13.5" customHeight="1">
      <c r="A41" s="106" t="s">
        <v>110</v>
      </c>
      <c r="B41" s="700" t="s">
        <v>139</v>
      </c>
      <c r="C41" s="700"/>
      <c r="D41" s="67"/>
      <c r="E41" s="87"/>
      <c r="F41" s="58">
        <f t="shared" si="0"/>
        <v>0</v>
      </c>
    </row>
    <row r="42" spans="1:6" ht="12.75">
      <c r="A42" s="699"/>
      <c r="B42" s="62" t="s">
        <v>108</v>
      </c>
      <c r="C42" s="63" t="s">
        <v>140</v>
      </c>
      <c r="D42" s="63"/>
      <c r="E42" s="88"/>
      <c r="F42" s="58">
        <f t="shared" si="0"/>
        <v>0</v>
      </c>
    </row>
    <row r="43" spans="1:6" ht="12.75">
      <c r="A43" s="699"/>
      <c r="B43" s="62" t="s">
        <v>110</v>
      </c>
      <c r="C43" s="63" t="s">
        <v>141</v>
      </c>
      <c r="D43" s="63"/>
      <c r="E43" s="88"/>
      <c r="F43" s="58">
        <f t="shared" si="0"/>
        <v>0</v>
      </c>
    </row>
    <row r="44" spans="1:6" ht="12.75">
      <c r="A44" s="107"/>
      <c r="B44" s="108" t="s">
        <v>112</v>
      </c>
      <c r="C44" s="109" t="s">
        <v>142</v>
      </c>
      <c r="D44" s="109"/>
      <c r="E44" s="80"/>
      <c r="F44" s="58">
        <f t="shared" si="0"/>
        <v>0</v>
      </c>
    </row>
    <row r="45" spans="1:6" ht="12.75">
      <c r="A45" s="101"/>
      <c r="B45" s="697" t="s">
        <v>143</v>
      </c>
      <c r="C45" s="697"/>
      <c r="D45" s="110"/>
      <c r="E45" s="111"/>
      <c r="F45" s="58">
        <f t="shared" si="0"/>
        <v>0</v>
      </c>
    </row>
    <row r="46" spans="1:6" ht="12.75">
      <c r="A46" s="51"/>
      <c r="B46" s="694" t="s">
        <v>144</v>
      </c>
      <c r="C46" s="694"/>
      <c r="D46" s="112">
        <f>SUM(D37,D45)</f>
        <v>13339881</v>
      </c>
      <c r="E46" s="113">
        <f>SUM(E37,E45)</f>
        <v>133289293</v>
      </c>
      <c r="F46" s="58">
        <f t="shared" si="0"/>
        <v>146629174</v>
      </c>
    </row>
    <row r="47" spans="1:6" ht="12.75">
      <c r="A47" s="47"/>
      <c r="B47" s="47"/>
      <c r="C47" s="48"/>
      <c r="D47" s="48"/>
      <c r="E47" s="50"/>
      <c r="F47" s="58">
        <f t="shared" si="0"/>
        <v>0</v>
      </c>
    </row>
    <row r="48" spans="1:6" ht="12.75">
      <c r="A48" s="114" t="s">
        <v>108</v>
      </c>
      <c r="B48" s="695" t="s">
        <v>145</v>
      </c>
      <c r="C48" s="695"/>
      <c r="D48" s="115">
        <v>13339881</v>
      </c>
      <c r="E48" s="116">
        <f>SUM(E11,E32)</f>
        <v>101320276</v>
      </c>
      <c r="F48" s="58">
        <f t="shared" si="0"/>
        <v>114660157</v>
      </c>
    </row>
    <row r="49" spans="1:6" ht="12.75">
      <c r="A49" s="117" t="s">
        <v>110</v>
      </c>
      <c r="B49" s="696" t="s">
        <v>146</v>
      </c>
      <c r="C49" s="696"/>
      <c r="D49" s="75"/>
      <c r="E49" s="76">
        <v>31969017</v>
      </c>
      <c r="F49" s="58">
        <f t="shared" si="0"/>
        <v>31969017</v>
      </c>
    </row>
    <row r="50" spans="1:6" ht="12.75">
      <c r="A50" s="118"/>
      <c r="B50" s="694" t="s">
        <v>144</v>
      </c>
      <c r="C50" s="694"/>
      <c r="D50" s="112">
        <v>13339881</v>
      </c>
      <c r="E50" s="119">
        <v>133289293</v>
      </c>
      <c r="F50" s="58">
        <f t="shared" si="0"/>
        <v>146629174</v>
      </c>
    </row>
    <row r="51" spans="1:6" ht="12.75">
      <c r="A51" s="47"/>
      <c r="B51" s="47"/>
      <c r="C51" s="48"/>
      <c r="D51" s="48"/>
      <c r="E51" s="50"/>
      <c r="F51" s="50"/>
    </row>
  </sheetData>
  <sheetProtection selectLockedCells="1" selectUnlockedCells="1"/>
  <mergeCells count="37">
    <mergeCell ref="A1:F2"/>
    <mergeCell ref="A3:F3"/>
    <mergeCell ref="A4:F4"/>
    <mergeCell ref="C5:F5"/>
    <mergeCell ref="C6:E6"/>
    <mergeCell ref="A8:C10"/>
    <mergeCell ref="D8:F8"/>
    <mergeCell ref="F9:F10"/>
    <mergeCell ref="A11:C11"/>
    <mergeCell ref="A12:A17"/>
    <mergeCell ref="B12:C12"/>
    <mergeCell ref="B18:C18"/>
    <mergeCell ref="B19:C19"/>
    <mergeCell ref="A20:C20"/>
    <mergeCell ref="B21:C21"/>
    <mergeCell ref="B22:C22"/>
    <mergeCell ref="B23:C23"/>
    <mergeCell ref="B24:C24"/>
    <mergeCell ref="A25:C25"/>
    <mergeCell ref="A26:A28"/>
    <mergeCell ref="B26:C26"/>
    <mergeCell ref="A39:A40"/>
    <mergeCell ref="B41:C41"/>
    <mergeCell ref="A42:A43"/>
    <mergeCell ref="B45:C45"/>
    <mergeCell ref="A29:A31"/>
    <mergeCell ref="B29:C29"/>
    <mergeCell ref="A32:C32"/>
    <mergeCell ref="B33:C33"/>
    <mergeCell ref="A34:A36"/>
    <mergeCell ref="B34:C34"/>
    <mergeCell ref="B46:C46"/>
    <mergeCell ref="B48:C48"/>
    <mergeCell ref="B49:C49"/>
    <mergeCell ref="B50:C50"/>
    <mergeCell ref="B37:C37"/>
    <mergeCell ref="B38:C38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8"/>
  <sheetViews>
    <sheetView zoomScaleSheetLayoutView="100" zoomScalePageLayoutView="0" workbookViewId="0" topLeftCell="A1">
      <selection activeCell="A1" sqref="A1:F1"/>
    </sheetView>
  </sheetViews>
  <sheetFormatPr defaultColWidth="11.57421875" defaultRowHeight="15.75" customHeight="1"/>
  <cols>
    <col min="1" max="2" width="3.7109375" style="120" customWidth="1"/>
    <col min="3" max="3" width="39.57421875" style="121" customWidth="1"/>
    <col min="4" max="4" width="11.421875" style="121" customWidth="1"/>
    <col min="5" max="5" width="11.00390625" style="122" customWidth="1"/>
    <col min="6" max="6" width="10.7109375" style="122" customWidth="1"/>
    <col min="7" max="9" width="0" style="121" hidden="1" customWidth="1"/>
    <col min="10" max="253" width="9.140625" style="121" customWidth="1"/>
  </cols>
  <sheetData>
    <row r="1" spans="1:6" ht="65.25" customHeight="1">
      <c r="A1" s="708" t="s">
        <v>448</v>
      </c>
      <c r="B1" s="708"/>
      <c r="C1" s="708"/>
      <c r="D1" s="708"/>
      <c r="E1" s="708"/>
      <c r="F1" s="708"/>
    </row>
    <row r="2" spans="1:6" ht="15.75" customHeight="1">
      <c r="A2" s="747" t="s">
        <v>147</v>
      </c>
      <c r="B2" s="747"/>
      <c r="C2" s="747"/>
      <c r="D2" s="747"/>
      <c r="E2" s="747"/>
      <c r="F2" s="747"/>
    </row>
    <row r="3" spans="1:6" ht="15.75" customHeight="1">
      <c r="A3" s="123"/>
      <c r="B3" s="123"/>
      <c r="C3" s="123"/>
      <c r="D3" s="123"/>
      <c r="E3" s="124"/>
      <c r="F3" s="124"/>
    </row>
    <row r="4" spans="1:6" ht="15.75" customHeight="1">
      <c r="A4" s="123"/>
      <c r="B4" s="123"/>
      <c r="C4" s="747" t="s">
        <v>148</v>
      </c>
      <c r="D4" s="747"/>
      <c r="E4" s="747"/>
      <c r="F4" s="124"/>
    </row>
    <row r="5" spans="5:6" ht="9" customHeight="1">
      <c r="E5" s="125"/>
      <c r="F5" s="125"/>
    </row>
    <row r="6" spans="1:9" ht="21" customHeight="1">
      <c r="A6" s="748" t="s">
        <v>59</v>
      </c>
      <c r="B6" s="748"/>
      <c r="C6" s="748"/>
      <c r="D6" s="749" t="s">
        <v>102</v>
      </c>
      <c r="E6" s="749"/>
      <c r="F6" s="749"/>
      <c r="G6" s="748" t="s">
        <v>59</v>
      </c>
      <c r="H6" s="748"/>
      <c r="I6" s="748"/>
    </row>
    <row r="7" spans="1:9" ht="39.75" customHeight="1">
      <c r="A7" s="748"/>
      <c r="B7" s="748"/>
      <c r="C7" s="748"/>
      <c r="D7" s="750" t="s">
        <v>148</v>
      </c>
      <c r="E7" s="750"/>
      <c r="F7" s="127" t="s">
        <v>104</v>
      </c>
      <c r="G7" s="748"/>
      <c r="H7" s="748"/>
      <c r="I7" s="748"/>
    </row>
    <row r="8" spans="1:9" ht="30" customHeight="1">
      <c r="A8" s="748"/>
      <c r="B8" s="748"/>
      <c r="C8" s="748"/>
      <c r="D8" s="751" t="s">
        <v>106</v>
      </c>
      <c r="E8" s="751"/>
      <c r="F8" s="128"/>
      <c r="G8" s="748"/>
      <c r="H8" s="748"/>
      <c r="I8" s="748"/>
    </row>
    <row r="9" spans="1:9" ht="15.75" customHeight="1">
      <c r="A9" s="736" t="s">
        <v>107</v>
      </c>
      <c r="B9" s="736"/>
      <c r="C9" s="736"/>
      <c r="D9" s="718">
        <f>SUM(D10,D16,D17)</f>
        <v>16683010</v>
      </c>
      <c r="E9" s="718">
        <f>SUM(E10,E16,E17)</f>
        <v>0</v>
      </c>
      <c r="F9" s="129">
        <f aca="true" t="shared" si="0" ref="F9:F47">SUM(D9)</f>
        <v>16683010</v>
      </c>
      <c r="G9" s="736" t="s">
        <v>107</v>
      </c>
      <c r="H9" s="736"/>
      <c r="I9" s="736"/>
    </row>
    <row r="10" spans="1:9" ht="15.75" customHeight="1">
      <c r="A10" s="739" t="s">
        <v>108</v>
      </c>
      <c r="B10" s="732" t="s">
        <v>107</v>
      </c>
      <c r="C10" s="732"/>
      <c r="D10" s="726">
        <f>SUM(D11:D15)</f>
        <v>16683010</v>
      </c>
      <c r="E10" s="726"/>
      <c r="F10" s="129">
        <f t="shared" si="0"/>
        <v>16683010</v>
      </c>
      <c r="G10" s="739" t="s">
        <v>108</v>
      </c>
      <c r="H10" s="732" t="s">
        <v>107</v>
      </c>
      <c r="I10" s="732"/>
    </row>
    <row r="11" spans="1:9" ht="15.75" customHeight="1">
      <c r="A11" s="739"/>
      <c r="B11" s="131" t="s">
        <v>108</v>
      </c>
      <c r="C11" s="132" t="s">
        <v>109</v>
      </c>
      <c r="D11" s="734">
        <v>11897192</v>
      </c>
      <c r="E11" s="734"/>
      <c r="F11" s="129">
        <f t="shared" si="0"/>
        <v>11897192</v>
      </c>
      <c r="G11" s="739"/>
      <c r="H11" s="131" t="s">
        <v>108</v>
      </c>
      <c r="I11" s="132" t="s">
        <v>109</v>
      </c>
    </row>
    <row r="12" spans="1:9" ht="15.75" customHeight="1">
      <c r="A12" s="739"/>
      <c r="B12" s="131" t="s">
        <v>110</v>
      </c>
      <c r="C12" s="132" t="s">
        <v>111</v>
      </c>
      <c r="D12" s="734">
        <v>2296618</v>
      </c>
      <c r="E12" s="734"/>
      <c r="F12" s="129">
        <f t="shared" si="0"/>
        <v>2296618</v>
      </c>
      <c r="G12" s="739"/>
      <c r="H12" s="131" t="s">
        <v>110</v>
      </c>
      <c r="I12" s="132" t="s">
        <v>111</v>
      </c>
    </row>
    <row r="13" spans="1:9" ht="15.75" customHeight="1">
      <c r="A13" s="739"/>
      <c r="B13" s="131" t="s">
        <v>112</v>
      </c>
      <c r="C13" s="132" t="s">
        <v>113</v>
      </c>
      <c r="D13" s="734">
        <v>2489200</v>
      </c>
      <c r="E13" s="734"/>
      <c r="F13" s="129">
        <f t="shared" si="0"/>
        <v>2489200</v>
      </c>
      <c r="G13" s="739"/>
      <c r="H13" s="131" t="s">
        <v>112</v>
      </c>
      <c r="I13" s="132" t="s">
        <v>113</v>
      </c>
    </row>
    <row r="14" spans="1:11" ht="15.75" customHeight="1">
      <c r="A14" s="739"/>
      <c r="B14" s="131" t="s">
        <v>114</v>
      </c>
      <c r="C14" s="132" t="s">
        <v>149</v>
      </c>
      <c r="D14" s="734">
        <v>0</v>
      </c>
      <c r="E14" s="734"/>
      <c r="F14" s="129">
        <f t="shared" si="0"/>
        <v>0</v>
      </c>
      <c r="G14" s="739"/>
      <c r="H14" s="131" t="s">
        <v>114</v>
      </c>
      <c r="I14" s="132" t="s">
        <v>149</v>
      </c>
      <c r="K14" s="133"/>
    </row>
    <row r="15" spans="1:9" ht="15.75" customHeight="1">
      <c r="A15" s="739"/>
      <c r="B15" s="131" t="s">
        <v>116</v>
      </c>
      <c r="C15" s="132" t="s">
        <v>117</v>
      </c>
      <c r="D15" s="734">
        <v>0</v>
      </c>
      <c r="E15" s="734"/>
      <c r="F15" s="129">
        <f t="shared" si="0"/>
        <v>0</v>
      </c>
      <c r="G15" s="739"/>
      <c r="H15" s="131" t="s">
        <v>116</v>
      </c>
      <c r="I15" s="132" t="s">
        <v>117</v>
      </c>
    </row>
    <row r="16" spans="1:9" s="134" customFormat="1" ht="15.75" customHeight="1">
      <c r="A16" s="130" t="s">
        <v>110</v>
      </c>
      <c r="B16" s="724" t="s">
        <v>118</v>
      </c>
      <c r="C16" s="724"/>
      <c r="D16" s="733">
        <v>0</v>
      </c>
      <c r="E16" s="733"/>
      <c r="F16" s="129">
        <f t="shared" si="0"/>
        <v>0</v>
      </c>
      <c r="G16" s="130" t="s">
        <v>110</v>
      </c>
      <c r="H16" s="724" t="s">
        <v>118</v>
      </c>
      <c r="I16" s="724"/>
    </row>
    <row r="17" spans="1:9" s="134" customFormat="1" ht="15.75" customHeight="1">
      <c r="A17" s="135" t="s">
        <v>112</v>
      </c>
      <c r="B17" s="744" t="s">
        <v>119</v>
      </c>
      <c r="C17" s="744"/>
      <c r="D17" s="745"/>
      <c r="E17" s="745"/>
      <c r="F17" s="129">
        <f t="shared" si="0"/>
        <v>0</v>
      </c>
      <c r="G17" s="135" t="s">
        <v>112</v>
      </c>
      <c r="H17" s="744" t="s">
        <v>119</v>
      </c>
      <c r="I17" s="744"/>
    </row>
    <row r="18" spans="1:9" s="134" customFormat="1" ht="15.75" customHeight="1">
      <c r="A18" s="736" t="s">
        <v>120</v>
      </c>
      <c r="B18" s="736"/>
      <c r="C18" s="736"/>
      <c r="D18" s="746">
        <f>SUM(D19:D21)</f>
        <v>0</v>
      </c>
      <c r="E18" s="746"/>
      <c r="F18" s="129">
        <f t="shared" si="0"/>
        <v>0</v>
      </c>
      <c r="G18" s="736" t="s">
        <v>120</v>
      </c>
      <c r="H18" s="736"/>
      <c r="I18" s="736"/>
    </row>
    <row r="19" spans="1:9" ht="20.25" customHeight="1">
      <c r="A19" s="136" t="s">
        <v>108</v>
      </c>
      <c r="B19" s="743" t="s">
        <v>121</v>
      </c>
      <c r="C19" s="743"/>
      <c r="D19" s="734">
        <v>0</v>
      </c>
      <c r="E19" s="734"/>
      <c r="F19" s="129">
        <f t="shared" si="0"/>
        <v>0</v>
      </c>
      <c r="G19" s="136" t="s">
        <v>108</v>
      </c>
      <c r="H19" s="743" t="s">
        <v>121</v>
      </c>
      <c r="I19" s="743"/>
    </row>
    <row r="20" spans="1:9" ht="15.75" customHeight="1">
      <c r="A20" s="136" t="s">
        <v>110</v>
      </c>
      <c r="B20" s="743" t="s">
        <v>123</v>
      </c>
      <c r="C20" s="743"/>
      <c r="D20" s="734">
        <v>0</v>
      </c>
      <c r="E20" s="734"/>
      <c r="F20" s="129">
        <f t="shared" si="0"/>
        <v>0</v>
      </c>
      <c r="G20" s="136" t="s">
        <v>110</v>
      </c>
      <c r="H20" s="743" t="s">
        <v>123</v>
      </c>
      <c r="I20" s="743"/>
    </row>
    <row r="21" spans="1:9" ht="15.75" customHeight="1">
      <c r="A21" s="137" t="s">
        <v>112</v>
      </c>
      <c r="B21" s="742" t="s">
        <v>124</v>
      </c>
      <c r="C21" s="742"/>
      <c r="D21" s="738">
        <v>0</v>
      </c>
      <c r="E21" s="738"/>
      <c r="F21" s="129">
        <f t="shared" si="0"/>
        <v>0</v>
      </c>
      <c r="G21" s="137" t="s">
        <v>112</v>
      </c>
      <c r="H21" s="742" t="s">
        <v>124</v>
      </c>
      <c r="I21" s="742"/>
    </row>
    <row r="22" spans="1:9" ht="18" customHeight="1">
      <c r="A22" s="736" t="s">
        <v>125</v>
      </c>
      <c r="B22" s="736"/>
      <c r="C22" s="736"/>
      <c r="D22" s="730">
        <v>0</v>
      </c>
      <c r="E22" s="730"/>
      <c r="F22" s="129">
        <f t="shared" si="0"/>
        <v>0</v>
      </c>
      <c r="G22" s="736" t="s">
        <v>125</v>
      </c>
      <c r="H22" s="736"/>
      <c r="I22" s="736"/>
    </row>
    <row r="23" spans="1:9" s="134" customFormat="1" ht="18" customHeight="1">
      <c r="A23" s="739" t="s">
        <v>108</v>
      </c>
      <c r="B23" s="732" t="s">
        <v>126</v>
      </c>
      <c r="C23" s="732"/>
      <c r="D23" s="740">
        <v>0</v>
      </c>
      <c r="E23" s="740"/>
      <c r="F23" s="129">
        <f t="shared" si="0"/>
        <v>0</v>
      </c>
      <c r="G23" s="739" t="s">
        <v>108</v>
      </c>
      <c r="H23" s="732" t="s">
        <v>126</v>
      </c>
      <c r="I23" s="732"/>
    </row>
    <row r="24" spans="1:9" ht="18" customHeight="1">
      <c r="A24" s="739"/>
      <c r="B24" s="131" t="s">
        <v>108</v>
      </c>
      <c r="C24" s="138" t="s">
        <v>127</v>
      </c>
      <c r="D24" s="741">
        <v>0</v>
      </c>
      <c r="E24" s="741"/>
      <c r="F24" s="129">
        <f t="shared" si="0"/>
        <v>0</v>
      </c>
      <c r="G24" s="739"/>
      <c r="H24" s="131" t="s">
        <v>108</v>
      </c>
      <c r="I24" s="138" t="s">
        <v>127</v>
      </c>
    </row>
    <row r="25" spans="1:9" ht="18" customHeight="1">
      <c r="A25" s="739"/>
      <c r="B25" s="131" t="s">
        <v>110</v>
      </c>
      <c r="C25" s="138" t="s">
        <v>128</v>
      </c>
      <c r="D25" s="741">
        <v>0</v>
      </c>
      <c r="E25" s="741"/>
      <c r="F25" s="129">
        <f t="shared" si="0"/>
        <v>0</v>
      </c>
      <c r="G25" s="739"/>
      <c r="H25" s="131" t="s">
        <v>110</v>
      </c>
      <c r="I25" s="138" t="s">
        <v>128</v>
      </c>
    </row>
    <row r="26" spans="1:9" s="134" customFormat="1" ht="18" customHeight="1">
      <c r="A26" s="731" t="s">
        <v>110</v>
      </c>
      <c r="B26" s="732" t="s">
        <v>129</v>
      </c>
      <c r="C26" s="732"/>
      <c r="D26" s="733">
        <v>0</v>
      </c>
      <c r="E26" s="733"/>
      <c r="F26" s="129">
        <f t="shared" si="0"/>
        <v>0</v>
      </c>
      <c r="G26" s="731" t="s">
        <v>110</v>
      </c>
      <c r="H26" s="732" t="s">
        <v>129</v>
      </c>
      <c r="I26" s="732"/>
    </row>
    <row r="27" spans="1:9" ht="15.75" customHeight="1">
      <c r="A27" s="731"/>
      <c r="B27" s="131" t="s">
        <v>108</v>
      </c>
      <c r="C27" s="138" t="s">
        <v>127</v>
      </c>
      <c r="D27" s="734">
        <v>0</v>
      </c>
      <c r="E27" s="734"/>
      <c r="F27" s="129">
        <f t="shared" si="0"/>
        <v>0</v>
      </c>
      <c r="G27" s="731"/>
      <c r="H27" s="131" t="s">
        <v>108</v>
      </c>
      <c r="I27" s="138" t="s">
        <v>127</v>
      </c>
    </row>
    <row r="28" spans="1:9" ht="15.75" customHeight="1">
      <c r="A28" s="731"/>
      <c r="B28" s="139" t="s">
        <v>110</v>
      </c>
      <c r="C28" s="140" t="s">
        <v>128</v>
      </c>
      <c r="D28" s="738">
        <v>0</v>
      </c>
      <c r="E28" s="738"/>
      <c r="F28" s="129">
        <f t="shared" si="0"/>
        <v>0</v>
      </c>
      <c r="G28" s="731"/>
      <c r="H28" s="139" t="s">
        <v>110</v>
      </c>
      <c r="I28" s="140" t="s">
        <v>128</v>
      </c>
    </row>
    <row r="29" spans="1:9" s="134" customFormat="1" ht="18" customHeight="1">
      <c r="A29" s="736" t="s">
        <v>130</v>
      </c>
      <c r="B29" s="736"/>
      <c r="C29" s="736"/>
      <c r="D29" s="737">
        <v>0</v>
      </c>
      <c r="E29" s="737"/>
      <c r="F29" s="129">
        <f t="shared" si="0"/>
        <v>0</v>
      </c>
      <c r="G29" s="736" t="s">
        <v>130</v>
      </c>
      <c r="H29" s="736"/>
      <c r="I29" s="736"/>
    </row>
    <row r="30" spans="1:9" s="134" customFormat="1" ht="18" customHeight="1">
      <c r="A30" s="141" t="s">
        <v>108</v>
      </c>
      <c r="B30" s="732" t="s">
        <v>131</v>
      </c>
      <c r="C30" s="732"/>
      <c r="D30" s="733">
        <v>0</v>
      </c>
      <c r="E30" s="733"/>
      <c r="F30" s="129">
        <f t="shared" si="0"/>
        <v>0</v>
      </c>
      <c r="G30" s="141" t="s">
        <v>108</v>
      </c>
      <c r="H30" s="732" t="s">
        <v>131</v>
      </c>
      <c r="I30" s="732"/>
    </row>
    <row r="31" spans="1:9" s="134" customFormat="1" ht="18" customHeight="1">
      <c r="A31" s="731" t="s">
        <v>110</v>
      </c>
      <c r="B31" s="732" t="s">
        <v>132</v>
      </c>
      <c r="C31" s="732"/>
      <c r="D31" s="733">
        <v>0</v>
      </c>
      <c r="E31" s="733"/>
      <c r="F31" s="129">
        <f t="shared" si="0"/>
        <v>0</v>
      </c>
      <c r="G31" s="731" t="s">
        <v>110</v>
      </c>
      <c r="H31" s="732" t="s">
        <v>132</v>
      </c>
      <c r="I31" s="732"/>
    </row>
    <row r="32" spans="1:9" ht="18" customHeight="1">
      <c r="A32" s="731"/>
      <c r="B32" s="142" t="s">
        <v>108</v>
      </c>
      <c r="C32" s="143" t="s">
        <v>133</v>
      </c>
      <c r="D32" s="734">
        <v>0</v>
      </c>
      <c r="E32" s="734"/>
      <c r="F32" s="129">
        <f t="shared" si="0"/>
        <v>0</v>
      </c>
      <c r="G32" s="731"/>
      <c r="H32" s="142" t="s">
        <v>108</v>
      </c>
      <c r="I32" s="143" t="s">
        <v>133</v>
      </c>
    </row>
    <row r="33" spans="1:9" s="134" customFormat="1" ht="18" customHeight="1">
      <c r="A33" s="731"/>
      <c r="B33" s="144" t="s">
        <v>110</v>
      </c>
      <c r="C33" s="145" t="s">
        <v>134</v>
      </c>
      <c r="D33" s="735">
        <v>0</v>
      </c>
      <c r="E33" s="735"/>
      <c r="F33" s="129">
        <f t="shared" si="0"/>
        <v>0</v>
      </c>
      <c r="G33" s="731"/>
      <c r="H33" s="144" t="s">
        <v>110</v>
      </c>
      <c r="I33" s="145" t="s">
        <v>134</v>
      </c>
    </row>
    <row r="34" spans="1:9" s="134" customFormat="1" ht="18" customHeight="1">
      <c r="A34" s="146"/>
      <c r="B34" s="727" t="s">
        <v>135</v>
      </c>
      <c r="C34" s="727"/>
      <c r="D34" s="728">
        <f>SUM(D9,D18,D22,D29)</f>
        <v>16683010</v>
      </c>
      <c r="E34" s="728"/>
      <c r="F34" s="129">
        <f t="shared" si="0"/>
        <v>16683010</v>
      </c>
      <c r="G34" s="146"/>
      <c r="H34" s="727" t="s">
        <v>135</v>
      </c>
      <c r="I34" s="727"/>
    </row>
    <row r="35" spans="1:9" s="134" customFormat="1" ht="18" customHeight="1">
      <c r="A35" s="141">
        <v>1</v>
      </c>
      <c r="B35" s="729" t="s">
        <v>136</v>
      </c>
      <c r="C35" s="729"/>
      <c r="D35" s="730">
        <v>0</v>
      </c>
      <c r="E35" s="730"/>
      <c r="F35" s="129">
        <f t="shared" si="0"/>
        <v>0</v>
      </c>
      <c r="G35" s="141">
        <v>1</v>
      </c>
      <c r="H35" s="729" t="s">
        <v>136</v>
      </c>
      <c r="I35" s="729"/>
    </row>
    <row r="36" spans="1:9" s="134" customFormat="1" ht="18" customHeight="1">
      <c r="A36" s="725"/>
      <c r="B36" s="131" t="s">
        <v>108</v>
      </c>
      <c r="C36" s="148" t="s">
        <v>137</v>
      </c>
      <c r="D36" s="726">
        <v>0</v>
      </c>
      <c r="E36" s="726"/>
      <c r="F36" s="129">
        <f t="shared" si="0"/>
        <v>0</v>
      </c>
      <c r="G36" s="725"/>
      <c r="H36" s="131" t="s">
        <v>108</v>
      </c>
      <c r="I36" s="148" t="s">
        <v>137</v>
      </c>
    </row>
    <row r="37" spans="1:9" s="134" customFormat="1" ht="18" customHeight="1">
      <c r="A37" s="725"/>
      <c r="B37" s="131" t="s">
        <v>110</v>
      </c>
      <c r="C37" s="148" t="s">
        <v>138</v>
      </c>
      <c r="D37" s="726">
        <v>0</v>
      </c>
      <c r="E37" s="726"/>
      <c r="F37" s="129">
        <f t="shared" si="0"/>
        <v>0</v>
      </c>
      <c r="G37" s="725"/>
      <c r="H37" s="131" t="s">
        <v>110</v>
      </c>
      <c r="I37" s="148" t="s">
        <v>138</v>
      </c>
    </row>
    <row r="38" spans="1:9" s="134" customFormat="1" ht="18" customHeight="1">
      <c r="A38" s="147" t="s">
        <v>110</v>
      </c>
      <c r="B38" s="724" t="s">
        <v>139</v>
      </c>
      <c r="C38" s="724"/>
      <c r="D38" s="726">
        <v>0</v>
      </c>
      <c r="E38" s="726"/>
      <c r="F38" s="129">
        <f t="shared" si="0"/>
        <v>0</v>
      </c>
      <c r="G38" s="147" t="s">
        <v>110</v>
      </c>
      <c r="H38" s="724" t="s">
        <v>139</v>
      </c>
      <c r="I38" s="724"/>
    </row>
    <row r="39" spans="1:9" s="134" customFormat="1" ht="18" customHeight="1">
      <c r="A39" s="725"/>
      <c r="B39" s="131" t="s">
        <v>108</v>
      </c>
      <c r="C39" s="132" t="s">
        <v>140</v>
      </c>
      <c r="D39" s="726">
        <v>0</v>
      </c>
      <c r="E39" s="726"/>
      <c r="F39" s="129">
        <f t="shared" si="0"/>
        <v>0</v>
      </c>
      <c r="G39" s="725"/>
      <c r="H39" s="131" t="s">
        <v>108</v>
      </c>
      <c r="I39" s="132" t="s">
        <v>140</v>
      </c>
    </row>
    <row r="40" spans="1:9" s="134" customFormat="1" ht="18" customHeight="1">
      <c r="A40" s="725"/>
      <c r="B40" s="131" t="s">
        <v>110</v>
      </c>
      <c r="C40" s="132" t="s">
        <v>141</v>
      </c>
      <c r="D40" s="726">
        <v>0</v>
      </c>
      <c r="E40" s="726"/>
      <c r="F40" s="129">
        <f t="shared" si="0"/>
        <v>0</v>
      </c>
      <c r="G40" s="725"/>
      <c r="H40" s="131" t="s">
        <v>110</v>
      </c>
      <c r="I40" s="132" t="s">
        <v>141</v>
      </c>
    </row>
    <row r="41" spans="1:9" s="134" customFormat="1" ht="18" customHeight="1">
      <c r="A41" s="149"/>
      <c r="B41" s="150" t="s">
        <v>112</v>
      </c>
      <c r="C41" s="151" t="s">
        <v>142</v>
      </c>
      <c r="D41" s="726">
        <v>0</v>
      </c>
      <c r="E41" s="726"/>
      <c r="F41" s="129">
        <f t="shared" si="0"/>
        <v>0</v>
      </c>
      <c r="G41" s="149"/>
      <c r="H41" s="150" t="s">
        <v>112</v>
      </c>
      <c r="I41" s="151" t="s">
        <v>142</v>
      </c>
    </row>
    <row r="42" spans="1:9" s="134" customFormat="1" ht="18" customHeight="1">
      <c r="A42" s="152"/>
      <c r="B42" s="720" t="s">
        <v>143</v>
      </c>
      <c r="C42" s="720"/>
      <c r="D42" s="721">
        <f>SUM(D35,D38)</f>
        <v>0</v>
      </c>
      <c r="E42" s="721"/>
      <c r="F42" s="129">
        <f t="shared" si="0"/>
        <v>0</v>
      </c>
      <c r="G42" s="152"/>
      <c r="H42" s="720" t="s">
        <v>143</v>
      </c>
      <c r="I42" s="720"/>
    </row>
    <row r="43" spans="1:9" s="134" customFormat="1" ht="21" customHeight="1">
      <c r="A43" s="126"/>
      <c r="B43" s="722" t="s">
        <v>144</v>
      </c>
      <c r="C43" s="722"/>
      <c r="D43" s="723">
        <f>SUM(D34,D42)</f>
        <v>16683010</v>
      </c>
      <c r="E43" s="723"/>
      <c r="F43" s="129">
        <f t="shared" si="0"/>
        <v>16683010</v>
      </c>
      <c r="G43" s="126"/>
      <c r="H43" s="722" t="s">
        <v>144</v>
      </c>
      <c r="I43" s="722"/>
    </row>
    <row r="44" spans="1:9" ht="15.75" customHeight="1">
      <c r="A44" s="153"/>
      <c r="B44" s="154"/>
      <c r="C44" s="716"/>
      <c r="D44" s="716"/>
      <c r="E44" s="716"/>
      <c r="F44" s="129">
        <f t="shared" si="0"/>
        <v>0</v>
      </c>
      <c r="G44" s="153"/>
      <c r="H44" s="154"/>
      <c r="I44" s="154"/>
    </row>
    <row r="45" spans="1:9" ht="15.75" customHeight="1">
      <c r="A45" s="155" t="s">
        <v>108</v>
      </c>
      <c r="B45" s="717" t="s">
        <v>145</v>
      </c>
      <c r="C45" s="717"/>
      <c r="D45" s="718">
        <v>16683010</v>
      </c>
      <c r="E45" s="718"/>
      <c r="F45" s="129">
        <f t="shared" si="0"/>
        <v>16683010</v>
      </c>
      <c r="G45" s="155" t="s">
        <v>108</v>
      </c>
      <c r="H45" s="717" t="s">
        <v>145</v>
      </c>
      <c r="I45" s="717"/>
    </row>
    <row r="46" spans="1:9" ht="15.75" customHeight="1">
      <c r="A46" s="156" t="s">
        <v>110</v>
      </c>
      <c r="B46" s="719" t="s">
        <v>146</v>
      </c>
      <c r="C46" s="719"/>
      <c r="D46" s="718"/>
      <c r="E46" s="718"/>
      <c r="F46" s="129">
        <f t="shared" si="0"/>
        <v>0</v>
      </c>
      <c r="G46" s="156" t="s">
        <v>110</v>
      </c>
      <c r="H46" s="719" t="s">
        <v>146</v>
      </c>
      <c r="I46" s="719"/>
    </row>
    <row r="47" spans="1:9" ht="21" customHeight="1">
      <c r="A47" s="157"/>
      <c r="B47" s="714" t="s">
        <v>144</v>
      </c>
      <c r="C47" s="714"/>
      <c r="D47" s="715">
        <f>SUM(D43)</f>
        <v>16683010</v>
      </c>
      <c r="E47" s="715"/>
      <c r="F47" s="129">
        <f t="shared" si="0"/>
        <v>16683010</v>
      </c>
      <c r="G47" s="157"/>
      <c r="H47" s="714" t="s">
        <v>144</v>
      </c>
      <c r="I47" s="714"/>
    </row>
    <row r="48" spans="7:8" ht="15.75" customHeight="1">
      <c r="G48" s="120"/>
      <c r="H48" s="120"/>
    </row>
  </sheetData>
  <sheetProtection selectLockedCells="1" selectUnlockedCells="1"/>
  <mergeCells count="103">
    <mergeCell ref="A1:F1"/>
    <mergeCell ref="A2:F2"/>
    <mergeCell ref="C4:E4"/>
    <mergeCell ref="A6:C8"/>
    <mergeCell ref="D6:F6"/>
    <mergeCell ref="G6:I8"/>
    <mergeCell ref="D7:E7"/>
    <mergeCell ref="D8:E8"/>
    <mergeCell ref="A9:C9"/>
    <mergeCell ref="D9:E9"/>
    <mergeCell ref="G9:I9"/>
    <mergeCell ref="A10:A15"/>
    <mergeCell ref="B10:C10"/>
    <mergeCell ref="D10:E10"/>
    <mergeCell ref="G10:G15"/>
    <mergeCell ref="H10:I10"/>
    <mergeCell ref="D11:E11"/>
    <mergeCell ref="D12:E12"/>
    <mergeCell ref="D13:E13"/>
    <mergeCell ref="D14:E14"/>
    <mergeCell ref="D15:E15"/>
    <mergeCell ref="B16:C16"/>
    <mergeCell ref="D16:E16"/>
    <mergeCell ref="H16:I16"/>
    <mergeCell ref="B17:C17"/>
    <mergeCell ref="D17:E17"/>
    <mergeCell ref="H17:I17"/>
    <mergeCell ref="A18:C18"/>
    <mergeCell ref="D18:E18"/>
    <mergeCell ref="G18:I18"/>
    <mergeCell ref="B19:C19"/>
    <mergeCell ref="D19:E19"/>
    <mergeCell ref="H19:I19"/>
    <mergeCell ref="B20:C20"/>
    <mergeCell ref="D20:E20"/>
    <mergeCell ref="H20:I20"/>
    <mergeCell ref="B21:C21"/>
    <mergeCell ref="D21:E21"/>
    <mergeCell ref="H21:I21"/>
    <mergeCell ref="A22:C22"/>
    <mergeCell ref="D22:E22"/>
    <mergeCell ref="G22:I22"/>
    <mergeCell ref="A23:A25"/>
    <mergeCell ref="B23:C23"/>
    <mergeCell ref="D23:E23"/>
    <mergeCell ref="G23:G25"/>
    <mergeCell ref="H23:I23"/>
    <mergeCell ref="D24:E24"/>
    <mergeCell ref="D25:E25"/>
    <mergeCell ref="A26:A28"/>
    <mergeCell ref="B26:C26"/>
    <mergeCell ref="D26:E26"/>
    <mergeCell ref="G26:G28"/>
    <mergeCell ref="H26:I26"/>
    <mergeCell ref="D27:E27"/>
    <mergeCell ref="D28:E28"/>
    <mergeCell ref="A29:C29"/>
    <mergeCell ref="D29:E29"/>
    <mergeCell ref="G29:I29"/>
    <mergeCell ref="B30:C30"/>
    <mergeCell ref="D30:E30"/>
    <mergeCell ref="H30:I30"/>
    <mergeCell ref="A31:A33"/>
    <mergeCell ref="B31:C31"/>
    <mergeCell ref="D31:E31"/>
    <mergeCell ref="G31:G33"/>
    <mergeCell ref="H31:I31"/>
    <mergeCell ref="D32:E32"/>
    <mergeCell ref="D33:E33"/>
    <mergeCell ref="B34:C34"/>
    <mergeCell ref="D34:E34"/>
    <mergeCell ref="H34:I34"/>
    <mergeCell ref="B35:C35"/>
    <mergeCell ref="D35:E35"/>
    <mergeCell ref="H35:I35"/>
    <mergeCell ref="A36:A37"/>
    <mergeCell ref="D36:E36"/>
    <mergeCell ref="G36:G37"/>
    <mergeCell ref="D37:E37"/>
    <mergeCell ref="B38:C38"/>
    <mergeCell ref="D38:E38"/>
    <mergeCell ref="H38:I38"/>
    <mergeCell ref="A39:A40"/>
    <mergeCell ref="D39:E39"/>
    <mergeCell ref="G39:G40"/>
    <mergeCell ref="D40:E40"/>
    <mergeCell ref="D41:E41"/>
    <mergeCell ref="B42:C42"/>
    <mergeCell ref="D42:E42"/>
    <mergeCell ref="H42:I42"/>
    <mergeCell ref="B43:C43"/>
    <mergeCell ref="D43:E43"/>
    <mergeCell ref="H43:I43"/>
    <mergeCell ref="B47:C47"/>
    <mergeCell ref="D47:E47"/>
    <mergeCell ref="H47:I47"/>
    <mergeCell ref="C44:E44"/>
    <mergeCell ref="B45:C45"/>
    <mergeCell ref="D45:E45"/>
    <mergeCell ref="H45:I45"/>
    <mergeCell ref="B46:C46"/>
    <mergeCell ref="D46:E46"/>
    <mergeCell ref="H46:I46"/>
  </mergeCells>
  <printOptions horizontalCentered="1"/>
  <pageMargins left="0.2361111111111111" right="0.19652777777777777" top="1.1805555555555556" bottom="0.5902777777777778" header="0.5902777777777778" footer="0.5118055555555555"/>
  <pageSetup horizontalDpi="600" verticalDpi="600" orientation="portrait" paperSize="9" scale="77" r:id="rId1"/>
  <headerFooter alignWithMargins="0">
    <oddHeader>&amp;R2015.(II.12)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68"/>
  <sheetViews>
    <sheetView zoomScaleSheetLayoutView="100" zoomScalePageLayoutView="0" workbookViewId="0" topLeftCell="A1">
      <selection activeCell="A1" sqref="A1:F1"/>
    </sheetView>
  </sheetViews>
  <sheetFormatPr defaultColWidth="11.57421875" defaultRowHeight="15.75" customHeight="1"/>
  <cols>
    <col min="1" max="2" width="3.7109375" style="158" customWidth="1"/>
    <col min="3" max="3" width="39.57421875" style="159" customWidth="1"/>
    <col min="4" max="4" width="11.421875" style="159" customWidth="1"/>
    <col min="5" max="6" width="11.00390625" style="160" customWidth="1"/>
    <col min="7" max="7" width="11.421875" style="161" customWidth="1"/>
    <col min="8" max="10" width="0" style="159" hidden="1" customWidth="1"/>
    <col min="11" max="252" width="9.140625" style="159" customWidth="1"/>
  </cols>
  <sheetData>
    <row r="1" spans="1:7" ht="38.25" customHeight="1">
      <c r="A1" s="708" t="s">
        <v>449</v>
      </c>
      <c r="B1" s="708"/>
      <c r="C1" s="708"/>
      <c r="D1" s="708"/>
      <c r="E1" s="708"/>
      <c r="F1" s="708"/>
      <c r="G1" s="162"/>
    </row>
    <row r="2" spans="1:7" ht="38.25" customHeight="1">
      <c r="A2" s="163"/>
      <c r="B2" s="163"/>
      <c r="C2" s="783" t="s">
        <v>150</v>
      </c>
      <c r="D2" s="783"/>
      <c r="E2" s="783"/>
      <c r="F2" s="164"/>
      <c r="G2" s="165" t="s">
        <v>58</v>
      </c>
    </row>
    <row r="3" spans="5:7" ht="9" customHeight="1">
      <c r="E3" s="166"/>
      <c r="F3" s="166"/>
      <c r="G3" s="162"/>
    </row>
    <row r="4" spans="1:10" ht="21" customHeight="1">
      <c r="A4" s="784" t="s">
        <v>151</v>
      </c>
      <c r="B4" s="784"/>
      <c r="C4" s="784"/>
      <c r="D4" s="785" t="s">
        <v>102</v>
      </c>
      <c r="E4" s="785"/>
      <c r="F4" s="785"/>
      <c r="G4" s="785"/>
      <c r="H4" s="784" t="s">
        <v>151</v>
      </c>
      <c r="I4" s="784"/>
      <c r="J4" s="784"/>
    </row>
    <row r="5" spans="1:10" ht="39.75" customHeight="1">
      <c r="A5" s="784"/>
      <c r="B5" s="784"/>
      <c r="C5" s="784"/>
      <c r="D5" s="786" t="s">
        <v>152</v>
      </c>
      <c r="E5" s="786"/>
      <c r="F5" s="786"/>
      <c r="G5" s="787" t="s">
        <v>104</v>
      </c>
      <c r="H5" s="784"/>
      <c r="I5" s="784"/>
      <c r="J5" s="784"/>
    </row>
    <row r="6" spans="1:10" ht="30" customHeight="1">
      <c r="A6" s="784"/>
      <c r="B6" s="784"/>
      <c r="C6" s="784"/>
      <c r="D6" s="788" t="s">
        <v>153</v>
      </c>
      <c r="E6" s="788"/>
      <c r="F6" s="788"/>
      <c r="G6" s="787"/>
      <c r="H6" s="784"/>
      <c r="I6" s="784"/>
      <c r="J6" s="784"/>
    </row>
    <row r="7" spans="1:10" ht="15.75" customHeight="1">
      <c r="A7" s="774" t="s">
        <v>107</v>
      </c>
      <c r="B7" s="774"/>
      <c r="C7" s="774"/>
      <c r="D7" s="782">
        <f>SUM(D8,D14,D15)</f>
        <v>49409362</v>
      </c>
      <c r="E7" s="782"/>
      <c r="F7" s="782"/>
      <c r="G7" s="167">
        <f aca="true" t="shared" si="0" ref="G7:G45">SUM(D7)</f>
        <v>49409362</v>
      </c>
      <c r="H7" s="774" t="s">
        <v>107</v>
      </c>
      <c r="I7" s="774"/>
      <c r="J7" s="774"/>
    </row>
    <row r="8" spans="1:10" ht="15.75" customHeight="1">
      <c r="A8" s="775" t="s">
        <v>108</v>
      </c>
      <c r="B8" s="771" t="s">
        <v>107</v>
      </c>
      <c r="C8" s="771"/>
      <c r="D8" s="766">
        <f>SUM(D9:D13)</f>
        <v>49409362</v>
      </c>
      <c r="E8" s="766"/>
      <c r="F8" s="766"/>
      <c r="G8" s="167">
        <f t="shared" si="0"/>
        <v>49409362</v>
      </c>
      <c r="H8" s="775" t="s">
        <v>108</v>
      </c>
      <c r="I8" s="771" t="s">
        <v>107</v>
      </c>
      <c r="J8" s="771"/>
    </row>
    <row r="9" spans="1:10" ht="15.75" customHeight="1">
      <c r="A9" s="775"/>
      <c r="B9" s="169" t="s">
        <v>108</v>
      </c>
      <c r="C9" s="170" t="s">
        <v>109</v>
      </c>
      <c r="D9" s="773">
        <v>40217396</v>
      </c>
      <c r="E9" s="773"/>
      <c r="F9" s="773"/>
      <c r="G9" s="167">
        <f t="shared" si="0"/>
        <v>40217396</v>
      </c>
      <c r="H9" s="775"/>
      <c r="I9" s="169" t="s">
        <v>108</v>
      </c>
      <c r="J9" s="170" t="s">
        <v>109</v>
      </c>
    </row>
    <row r="10" spans="1:10" ht="15.75" customHeight="1">
      <c r="A10" s="775"/>
      <c r="B10" s="169" t="s">
        <v>110</v>
      </c>
      <c r="C10" s="170" t="s">
        <v>111</v>
      </c>
      <c r="D10" s="773">
        <v>7655456</v>
      </c>
      <c r="E10" s="773"/>
      <c r="F10" s="773"/>
      <c r="G10" s="167">
        <f t="shared" si="0"/>
        <v>7655456</v>
      </c>
      <c r="H10" s="775"/>
      <c r="I10" s="169" t="s">
        <v>110</v>
      </c>
      <c r="J10" s="170" t="s">
        <v>111</v>
      </c>
    </row>
    <row r="11" spans="1:10" ht="15.75" customHeight="1">
      <c r="A11" s="775"/>
      <c r="B11" s="169" t="s">
        <v>112</v>
      </c>
      <c r="C11" s="170" t="s">
        <v>113</v>
      </c>
      <c r="D11" s="773">
        <v>1536510</v>
      </c>
      <c r="E11" s="773"/>
      <c r="F11" s="773"/>
      <c r="G11" s="167">
        <f t="shared" si="0"/>
        <v>1536510</v>
      </c>
      <c r="H11" s="775"/>
      <c r="I11" s="169" t="s">
        <v>112</v>
      </c>
      <c r="J11" s="170" t="s">
        <v>113</v>
      </c>
    </row>
    <row r="12" spans="1:10" ht="15.75" customHeight="1">
      <c r="A12" s="775"/>
      <c r="B12" s="169" t="s">
        <v>114</v>
      </c>
      <c r="C12" s="170" t="s">
        <v>149</v>
      </c>
      <c r="D12" s="773">
        <v>0</v>
      </c>
      <c r="E12" s="773"/>
      <c r="F12" s="773"/>
      <c r="G12" s="167">
        <f t="shared" si="0"/>
        <v>0</v>
      </c>
      <c r="H12" s="775"/>
      <c r="I12" s="169" t="s">
        <v>114</v>
      </c>
      <c r="J12" s="170" t="s">
        <v>149</v>
      </c>
    </row>
    <row r="13" spans="1:10" ht="15.75" customHeight="1">
      <c r="A13" s="775"/>
      <c r="B13" s="169" t="s">
        <v>116</v>
      </c>
      <c r="C13" s="170" t="s">
        <v>117</v>
      </c>
      <c r="D13" s="773">
        <v>0</v>
      </c>
      <c r="E13" s="773"/>
      <c r="F13" s="773"/>
      <c r="G13" s="167">
        <f t="shared" si="0"/>
        <v>0</v>
      </c>
      <c r="H13" s="775"/>
      <c r="I13" s="169" t="s">
        <v>116</v>
      </c>
      <c r="J13" s="170" t="s">
        <v>117</v>
      </c>
    </row>
    <row r="14" spans="1:10" s="171" customFormat="1" ht="15.75" customHeight="1">
      <c r="A14" s="168" t="s">
        <v>110</v>
      </c>
      <c r="B14" s="764" t="s">
        <v>118</v>
      </c>
      <c r="C14" s="764"/>
      <c r="D14" s="772">
        <v>0</v>
      </c>
      <c r="E14" s="772"/>
      <c r="F14" s="772"/>
      <c r="G14" s="167">
        <f t="shared" si="0"/>
        <v>0</v>
      </c>
      <c r="H14" s="168" t="s">
        <v>110</v>
      </c>
      <c r="I14" s="764" t="s">
        <v>118</v>
      </c>
      <c r="J14" s="764"/>
    </row>
    <row r="15" spans="1:10" s="171" customFormat="1" ht="15.75" customHeight="1">
      <c r="A15" s="172" t="s">
        <v>112</v>
      </c>
      <c r="B15" s="780" t="s">
        <v>119</v>
      </c>
      <c r="C15" s="780"/>
      <c r="D15" s="766">
        <v>0</v>
      </c>
      <c r="E15" s="766"/>
      <c r="F15" s="766"/>
      <c r="G15" s="167">
        <f t="shared" si="0"/>
        <v>0</v>
      </c>
      <c r="H15" s="172" t="s">
        <v>112</v>
      </c>
      <c r="I15" s="780" t="s">
        <v>119</v>
      </c>
      <c r="J15" s="780"/>
    </row>
    <row r="16" spans="1:10" s="171" customFormat="1" ht="15.75" customHeight="1">
      <c r="A16" s="774" t="s">
        <v>120</v>
      </c>
      <c r="B16" s="774"/>
      <c r="C16" s="774"/>
      <c r="D16" s="781">
        <v>0</v>
      </c>
      <c r="E16" s="781"/>
      <c r="F16" s="781"/>
      <c r="G16" s="167">
        <f t="shared" si="0"/>
        <v>0</v>
      </c>
      <c r="H16" s="774" t="s">
        <v>120</v>
      </c>
      <c r="I16" s="774"/>
      <c r="J16" s="774"/>
    </row>
    <row r="17" spans="1:10" ht="20.25" customHeight="1">
      <c r="A17" s="173" t="s">
        <v>108</v>
      </c>
      <c r="B17" s="779" t="s">
        <v>121</v>
      </c>
      <c r="C17" s="779"/>
      <c r="D17" s="773">
        <v>0</v>
      </c>
      <c r="E17" s="773"/>
      <c r="F17" s="773"/>
      <c r="G17" s="167">
        <f t="shared" si="0"/>
        <v>0</v>
      </c>
      <c r="H17" s="173" t="s">
        <v>108</v>
      </c>
      <c r="I17" s="779" t="s">
        <v>121</v>
      </c>
      <c r="J17" s="779"/>
    </row>
    <row r="18" spans="1:10" ht="15.75" customHeight="1">
      <c r="A18" s="173" t="s">
        <v>110</v>
      </c>
      <c r="B18" s="779" t="s">
        <v>123</v>
      </c>
      <c r="C18" s="779"/>
      <c r="D18" s="773">
        <v>0</v>
      </c>
      <c r="E18" s="773"/>
      <c r="F18" s="773"/>
      <c r="G18" s="167">
        <f t="shared" si="0"/>
        <v>0</v>
      </c>
      <c r="H18" s="173" t="s">
        <v>110</v>
      </c>
      <c r="I18" s="779" t="s">
        <v>123</v>
      </c>
      <c r="J18" s="779"/>
    </row>
    <row r="19" spans="1:10" ht="15.75" customHeight="1">
      <c r="A19" s="174" t="s">
        <v>112</v>
      </c>
      <c r="B19" s="778" t="s">
        <v>124</v>
      </c>
      <c r="C19" s="778"/>
      <c r="D19" s="773">
        <v>0</v>
      </c>
      <c r="E19" s="773"/>
      <c r="F19" s="773"/>
      <c r="G19" s="167">
        <f t="shared" si="0"/>
        <v>0</v>
      </c>
      <c r="H19" s="174" t="s">
        <v>112</v>
      </c>
      <c r="I19" s="760" t="s">
        <v>124</v>
      </c>
      <c r="J19" s="760"/>
    </row>
    <row r="20" spans="1:10" ht="18" customHeight="1">
      <c r="A20" s="774" t="s">
        <v>125</v>
      </c>
      <c r="B20" s="774"/>
      <c r="C20" s="774"/>
      <c r="D20" s="766">
        <v>0</v>
      </c>
      <c r="E20" s="766"/>
      <c r="F20" s="766"/>
      <c r="G20" s="167">
        <f t="shared" si="0"/>
        <v>0</v>
      </c>
      <c r="H20" s="774" t="s">
        <v>125</v>
      </c>
      <c r="I20" s="774"/>
      <c r="J20" s="774"/>
    </row>
    <row r="21" spans="1:10" s="171" customFormat="1" ht="18" customHeight="1">
      <c r="A21" s="775" t="s">
        <v>108</v>
      </c>
      <c r="B21" s="771" t="s">
        <v>126</v>
      </c>
      <c r="C21" s="771"/>
      <c r="D21" s="776">
        <v>0</v>
      </c>
      <c r="E21" s="776"/>
      <c r="F21" s="776"/>
      <c r="G21" s="167">
        <f t="shared" si="0"/>
        <v>0</v>
      </c>
      <c r="H21" s="775" t="s">
        <v>108</v>
      </c>
      <c r="I21" s="771" t="s">
        <v>126</v>
      </c>
      <c r="J21" s="771"/>
    </row>
    <row r="22" spans="1:10" ht="18" customHeight="1">
      <c r="A22" s="775"/>
      <c r="B22" s="169" t="s">
        <v>108</v>
      </c>
      <c r="C22" s="175" t="s">
        <v>127</v>
      </c>
      <c r="D22" s="777">
        <v>0</v>
      </c>
      <c r="E22" s="777"/>
      <c r="F22" s="777"/>
      <c r="G22" s="167">
        <f t="shared" si="0"/>
        <v>0</v>
      </c>
      <c r="H22" s="775"/>
      <c r="I22" s="169" t="s">
        <v>108</v>
      </c>
      <c r="J22" s="175" t="s">
        <v>127</v>
      </c>
    </row>
    <row r="23" spans="1:10" ht="18" customHeight="1">
      <c r="A23" s="775"/>
      <c r="B23" s="169" t="s">
        <v>110</v>
      </c>
      <c r="C23" s="175" t="s">
        <v>128</v>
      </c>
      <c r="D23" s="777">
        <v>0</v>
      </c>
      <c r="E23" s="777"/>
      <c r="F23" s="777"/>
      <c r="G23" s="167">
        <f t="shared" si="0"/>
        <v>0</v>
      </c>
      <c r="H23" s="775"/>
      <c r="I23" s="169" t="s">
        <v>110</v>
      </c>
      <c r="J23" s="175" t="s">
        <v>128</v>
      </c>
    </row>
    <row r="24" spans="1:10" s="171" customFormat="1" ht="18" customHeight="1">
      <c r="A24" s="770" t="s">
        <v>110</v>
      </c>
      <c r="B24" s="771" t="s">
        <v>129</v>
      </c>
      <c r="C24" s="771"/>
      <c r="D24" s="772">
        <v>0</v>
      </c>
      <c r="E24" s="772"/>
      <c r="F24" s="772"/>
      <c r="G24" s="167">
        <f t="shared" si="0"/>
        <v>0</v>
      </c>
      <c r="H24" s="770" t="s">
        <v>110</v>
      </c>
      <c r="I24" s="771" t="s">
        <v>129</v>
      </c>
      <c r="J24" s="771"/>
    </row>
    <row r="25" spans="1:10" ht="15.75" customHeight="1">
      <c r="A25" s="770"/>
      <c r="B25" s="169" t="s">
        <v>108</v>
      </c>
      <c r="C25" s="175" t="s">
        <v>127</v>
      </c>
      <c r="D25" s="773">
        <v>0</v>
      </c>
      <c r="E25" s="773"/>
      <c r="F25" s="773"/>
      <c r="G25" s="167">
        <f t="shared" si="0"/>
        <v>0</v>
      </c>
      <c r="H25" s="770"/>
      <c r="I25" s="169" t="s">
        <v>108</v>
      </c>
      <c r="J25" s="175" t="s">
        <v>127</v>
      </c>
    </row>
    <row r="26" spans="1:10" ht="15.75" customHeight="1">
      <c r="A26" s="770"/>
      <c r="B26" s="176" t="s">
        <v>110</v>
      </c>
      <c r="C26" s="177" t="s">
        <v>128</v>
      </c>
      <c r="D26" s="773">
        <v>0</v>
      </c>
      <c r="E26" s="773"/>
      <c r="F26" s="773"/>
      <c r="G26" s="167">
        <f t="shared" si="0"/>
        <v>0</v>
      </c>
      <c r="H26" s="770"/>
      <c r="I26" s="176" t="s">
        <v>110</v>
      </c>
      <c r="J26" s="177" t="s">
        <v>128</v>
      </c>
    </row>
    <row r="27" spans="1:10" s="171" customFormat="1" ht="18" customHeight="1">
      <c r="A27" s="774" t="s">
        <v>130</v>
      </c>
      <c r="B27" s="774"/>
      <c r="C27" s="774"/>
      <c r="D27" s="772">
        <v>0</v>
      </c>
      <c r="E27" s="772"/>
      <c r="F27" s="772"/>
      <c r="G27" s="167">
        <f t="shared" si="0"/>
        <v>0</v>
      </c>
      <c r="H27" s="774" t="s">
        <v>130</v>
      </c>
      <c r="I27" s="774"/>
      <c r="J27" s="774"/>
    </row>
    <row r="28" spans="1:10" s="171" customFormat="1" ht="18" customHeight="1">
      <c r="A28" s="178" t="s">
        <v>108</v>
      </c>
      <c r="B28" s="771" t="s">
        <v>131</v>
      </c>
      <c r="C28" s="771"/>
      <c r="D28" s="772">
        <v>0</v>
      </c>
      <c r="E28" s="772"/>
      <c r="F28" s="772"/>
      <c r="G28" s="167">
        <f t="shared" si="0"/>
        <v>0</v>
      </c>
      <c r="H28" s="178" t="s">
        <v>108</v>
      </c>
      <c r="I28" s="771" t="s">
        <v>131</v>
      </c>
      <c r="J28" s="771"/>
    </row>
    <row r="29" spans="1:10" s="171" customFormat="1" ht="18" customHeight="1">
      <c r="A29" s="770" t="s">
        <v>110</v>
      </c>
      <c r="B29" s="771" t="s">
        <v>132</v>
      </c>
      <c r="C29" s="771"/>
      <c r="D29" s="772">
        <v>0</v>
      </c>
      <c r="E29" s="772"/>
      <c r="F29" s="772"/>
      <c r="G29" s="167">
        <f t="shared" si="0"/>
        <v>0</v>
      </c>
      <c r="H29" s="770" t="s">
        <v>110</v>
      </c>
      <c r="I29" s="771" t="s">
        <v>132</v>
      </c>
      <c r="J29" s="771"/>
    </row>
    <row r="30" spans="1:10" ht="18" customHeight="1">
      <c r="A30" s="770"/>
      <c r="B30" s="179" t="s">
        <v>108</v>
      </c>
      <c r="C30" s="180" t="s">
        <v>133</v>
      </c>
      <c r="D30" s="773">
        <v>0</v>
      </c>
      <c r="E30" s="773"/>
      <c r="F30" s="773"/>
      <c r="G30" s="167">
        <f t="shared" si="0"/>
        <v>0</v>
      </c>
      <c r="H30" s="770"/>
      <c r="I30" s="179" t="s">
        <v>108</v>
      </c>
      <c r="J30" s="180" t="s">
        <v>133</v>
      </c>
    </row>
    <row r="31" spans="1:10" s="171" customFormat="1" ht="18" customHeight="1">
      <c r="A31" s="770"/>
      <c r="B31" s="181" t="s">
        <v>110</v>
      </c>
      <c r="C31" s="182" t="s">
        <v>134</v>
      </c>
      <c r="D31" s="773">
        <v>0</v>
      </c>
      <c r="E31" s="773"/>
      <c r="F31" s="773"/>
      <c r="G31" s="167">
        <f t="shared" si="0"/>
        <v>0</v>
      </c>
      <c r="H31" s="770"/>
      <c r="I31" s="181" t="s">
        <v>110</v>
      </c>
      <c r="J31" s="182" t="s">
        <v>134</v>
      </c>
    </row>
    <row r="32" spans="1:10" s="171" customFormat="1" ht="18" customHeight="1">
      <c r="A32" s="183"/>
      <c r="B32" s="761" t="s">
        <v>135</v>
      </c>
      <c r="C32" s="761"/>
      <c r="D32" s="767">
        <f>SUM(D7,D16,D20,D27)</f>
        <v>49409362</v>
      </c>
      <c r="E32" s="767"/>
      <c r="F32" s="767"/>
      <c r="G32" s="167">
        <f t="shared" si="0"/>
        <v>49409362</v>
      </c>
      <c r="H32" s="183"/>
      <c r="I32" s="761" t="s">
        <v>135</v>
      </c>
      <c r="J32" s="761"/>
    </row>
    <row r="33" spans="1:10" s="171" customFormat="1" ht="18" customHeight="1">
      <c r="A33" s="178">
        <v>1</v>
      </c>
      <c r="B33" s="768" t="s">
        <v>136</v>
      </c>
      <c r="C33" s="768"/>
      <c r="D33" s="766">
        <v>0</v>
      </c>
      <c r="E33" s="766"/>
      <c r="F33" s="766"/>
      <c r="G33" s="167">
        <f t="shared" si="0"/>
        <v>0</v>
      </c>
      <c r="H33" s="178">
        <v>1</v>
      </c>
      <c r="I33" s="769" t="s">
        <v>136</v>
      </c>
      <c r="J33" s="769"/>
    </row>
    <row r="34" spans="1:10" s="171" customFormat="1" ht="18" customHeight="1">
      <c r="A34" s="765"/>
      <c r="B34" s="169" t="s">
        <v>108</v>
      </c>
      <c r="C34" s="185" t="s">
        <v>137</v>
      </c>
      <c r="D34" s="766">
        <v>0</v>
      </c>
      <c r="E34" s="766"/>
      <c r="F34" s="766"/>
      <c r="G34" s="167">
        <f t="shared" si="0"/>
        <v>0</v>
      </c>
      <c r="H34" s="765"/>
      <c r="I34" s="169" t="s">
        <v>108</v>
      </c>
      <c r="J34" s="185" t="s">
        <v>137</v>
      </c>
    </row>
    <row r="35" spans="1:10" s="171" customFormat="1" ht="18" customHeight="1">
      <c r="A35" s="765"/>
      <c r="B35" s="169" t="s">
        <v>110</v>
      </c>
      <c r="C35" s="185" t="s">
        <v>138</v>
      </c>
      <c r="D35" s="766">
        <v>0</v>
      </c>
      <c r="E35" s="766"/>
      <c r="F35" s="766"/>
      <c r="G35" s="167">
        <f t="shared" si="0"/>
        <v>0</v>
      </c>
      <c r="H35" s="765"/>
      <c r="I35" s="169" t="s">
        <v>110</v>
      </c>
      <c r="J35" s="185" t="s">
        <v>138</v>
      </c>
    </row>
    <row r="36" spans="1:10" s="171" customFormat="1" ht="18" customHeight="1">
      <c r="A36" s="184" t="s">
        <v>110</v>
      </c>
      <c r="B36" s="764" t="s">
        <v>139</v>
      </c>
      <c r="C36" s="764"/>
      <c r="D36" s="766">
        <v>0</v>
      </c>
      <c r="E36" s="766"/>
      <c r="F36" s="766"/>
      <c r="G36" s="167">
        <f t="shared" si="0"/>
        <v>0</v>
      </c>
      <c r="H36" s="184" t="s">
        <v>110</v>
      </c>
      <c r="I36" s="764" t="s">
        <v>139</v>
      </c>
      <c r="J36" s="764"/>
    </row>
    <row r="37" spans="1:10" s="171" customFormat="1" ht="18" customHeight="1">
      <c r="A37" s="765"/>
      <c r="B37" s="169" t="s">
        <v>108</v>
      </c>
      <c r="C37" s="170" t="s">
        <v>140</v>
      </c>
      <c r="D37" s="766">
        <v>0</v>
      </c>
      <c r="E37" s="766"/>
      <c r="F37" s="766"/>
      <c r="G37" s="167">
        <f t="shared" si="0"/>
        <v>0</v>
      </c>
      <c r="H37" s="765"/>
      <c r="I37" s="169" t="s">
        <v>108</v>
      </c>
      <c r="J37" s="170" t="s">
        <v>140</v>
      </c>
    </row>
    <row r="38" spans="1:10" s="171" customFormat="1" ht="18" customHeight="1">
      <c r="A38" s="765"/>
      <c r="B38" s="169" t="s">
        <v>110</v>
      </c>
      <c r="C38" s="170" t="s">
        <v>141</v>
      </c>
      <c r="D38" s="766">
        <v>0</v>
      </c>
      <c r="E38" s="766"/>
      <c r="F38" s="766"/>
      <c r="G38" s="167">
        <f t="shared" si="0"/>
        <v>0</v>
      </c>
      <c r="H38" s="765"/>
      <c r="I38" s="169" t="s">
        <v>110</v>
      </c>
      <c r="J38" s="170" t="s">
        <v>141</v>
      </c>
    </row>
    <row r="39" spans="1:10" s="171" customFormat="1" ht="18" customHeight="1">
      <c r="A39" s="186"/>
      <c r="B39" s="187" t="s">
        <v>112</v>
      </c>
      <c r="C39" s="188" t="s">
        <v>142</v>
      </c>
      <c r="D39" s="766">
        <v>0</v>
      </c>
      <c r="E39" s="766"/>
      <c r="F39" s="766"/>
      <c r="G39" s="167">
        <f t="shared" si="0"/>
        <v>0</v>
      </c>
      <c r="H39" s="186"/>
      <c r="I39" s="187" t="s">
        <v>112</v>
      </c>
      <c r="J39" s="188" t="s">
        <v>142</v>
      </c>
    </row>
    <row r="40" spans="1:10" s="171" customFormat="1" ht="18" customHeight="1">
      <c r="A40" s="183"/>
      <c r="B40" s="761" t="s">
        <v>143</v>
      </c>
      <c r="C40" s="761"/>
      <c r="D40" s="762">
        <v>0</v>
      </c>
      <c r="E40" s="762"/>
      <c r="F40" s="762"/>
      <c r="G40" s="167">
        <f t="shared" si="0"/>
        <v>0</v>
      </c>
      <c r="H40" s="183"/>
      <c r="I40" s="761" t="s">
        <v>143</v>
      </c>
      <c r="J40" s="761"/>
    </row>
    <row r="41" spans="1:10" s="171" customFormat="1" ht="21" customHeight="1">
      <c r="A41" s="189"/>
      <c r="B41" s="752" t="s">
        <v>144</v>
      </c>
      <c r="C41" s="752"/>
      <c r="D41" s="763">
        <f>SUM(D32,D40)</f>
        <v>49409362</v>
      </c>
      <c r="E41" s="763"/>
      <c r="F41" s="763"/>
      <c r="G41" s="167">
        <f t="shared" si="0"/>
        <v>49409362</v>
      </c>
      <c r="H41" s="189"/>
      <c r="I41" s="754" t="s">
        <v>144</v>
      </c>
      <c r="J41" s="754"/>
    </row>
    <row r="42" spans="1:10" ht="15.75" customHeight="1">
      <c r="A42" s="190"/>
      <c r="B42" s="191"/>
      <c r="C42" s="755"/>
      <c r="D42" s="755"/>
      <c r="E42" s="755"/>
      <c r="F42" s="755"/>
      <c r="G42" s="167">
        <f t="shared" si="0"/>
        <v>0</v>
      </c>
      <c r="H42" s="190"/>
      <c r="I42" s="191"/>
      <c r="J42" s="192"/>
    </row>
    <row r="43" spans="1:10" ht="15.75" customHeight="1">
      <c r="A43" s="193" t="s">
        <v>108</v>
      </c>
      <c r="B43" s="756" t="s">
        <v>145</v>
      </c>
      <c r="C43" s="756"/>
      <c r="D43" s="757">
        <v>49409362</v>
      </c>
      <c r="E43" s="757"/>
      <c r="F43" s="757"/>
      <c r="G43" s="167">
        <f t="shared" si="0"/>
        <v>49409362</v>
      </c>
      <c r="H43" s="193" t="s">
        <v>108</v>
      </c>
      <c r="I43" s="758"/>
      <c r="J43" s="758"/>
    </row>
    <row r="44" spans="1:10" ht="15.75" customHeight="1">
      <c r="A44" s="194" t="s">
        <v>110</v>
      </c>
      <c r="B44" s="759" t="s">
        <v>146</v>
      </c>
      <c r="C44" s="759"/>
      <c r="D44" s="757">
        <v>0</v>
      </c>
      <c r="E44" s="757"/>
      <c r="F44" s="757"/>
      <c r="G44" s="167">
        <f t="shared" si="0"/>
        <v>0</v>
      </c>
      <c r="H44" s="194" t="s">
        <v>110</v>
      </c>
      <c r="I44" s="760" t="s">
        <v>146</v>
      </c>
      <c r="J44" s="760"/>
    </row>
    <row r="45" spans="1:10" ht="21" customHeight="1">
      <c r="A45" s="195"/>
      <c r="B45" s="752" t="s">
        <v>144</v>
      </c>
      <c r="C45" s="752"/>
      <c r="D45" s="753">
        <f>SUM(D41)</f>
        <v>49409362</v>
      </c>
      <c r="E45" s="753"/>
      <c r="F45" s="753"/>
      <c r="G45" s="167">
        <f t="shared" si="0"/>
        <v>49409362</v>
      </c>
      <c r="H45" s="195"/>
      <c r="I45" s="754" t="s">
        <v>144</v>
      </c>
      <c r="J45" s="754"/>
    </row>
    <row r="46" spans="7:9" ht="15.75" customHeight="1">
      <c r="G46" s="162"/>
      <c r="H46" s="158"/>
      <c r="I46" s="158"/>
    </row>
    <row r="47" spans="7:9" ht="15.75" customHeight="1">
      <c r="G47" s="162"/>
      <c r="H47" s="158"/>
      <c r="I47" s="158"/>
    </row>
    <row r="48" spans="7:9" ht="15.75" customHeight="1">
      <c r="G48" s="162"/>
      <c r="H48" s="158"/>
      <c r="I48" s="158"/>
    </row>
    <row r="49" ht="15.75" customHeight="1">
      <c r="G49" s="162"/>
    </row>
    <row r="50" ht="15.75" customHeight="1">
      <c r="G50" s="162"/>
    </row>
    <row r="51" ht="15.75" customHeight="1">
      <c r="G51" s="162"/>
    </row>
    <row r="52" ht="15.75" customHeight="1">
      <c r="G52" s="162"/>
    </row>
    <row r="53" ht="15.75" customHeight="1">
      <c r="G53" s="162"/>
    </row>
    <row r="54" ht="15.75" customHeight="1">
      <c r="G54" s="162"/>
    </row>
    <row r="55" ht="15.75" customHeight="1">
      <c r="G55" s="162"/>
    </row>
    <row r="56" ht="15.75" customHeight="1">
      <c r="G56" s="162"/>
    </row>
    <row r="57" ht="15.75" customHeight="1">
      <c r="G57" s="162"/>
    </row>
    <row r="58" ht="15.75" customHeight="1">
      <c r="G58" s="162"/>
    </row>
    <row r="59" ht="15.75" customHeight="1">
      <c r="G59" s="162"/>
    </row>
    <row r="60" ht="15.75" customHeight="1">
      <c r="G60" s="162"/>
    </row>
    <row r="61" ht="15.75" customHeight="1">
      <c r="G61" s="162"/>
    </row>
    <row r="62" ht="15.75" customHeight="1">
      <c r="G62" s="162"/>
    </row>
    <row r="63" ht="15.75" customHeight="1">
      <c r="G63" s="162"/>
    </row>
    <row r="64" ht="15.75" customHeight="1">
      <c r="G64" s="162"/>
    </row>
    <row r="65" ht="15.75" customHeight="1">
      <c r="G65" s="162"/>
    </row>
    <row r="66" ht="15.75" customHeight="1">
      <c r="G66" s="162"/>
    </row>
    <row r="67" ht="15.75" customHeight="1">
      <c r="G67" s="162"/>
    </row>
    <row r="68" ht="15.75" customHeight="1">
      <c r="G68" s="162"/>
    </row>
  </sheetData>
  <sheetProtection selectLockedCells="1" selectUnlockedCells="1"/>
  <mergeCells count="103">
    <mergeCell ref="A1:F1"/>
    <mergeCell ref="C2:E2"/>
    <mergeCell ref="A4:C6"/>
    <mergeCell ref="D4:G4"/>
    <mergeCell ref="H4:J6"/>
    <mergeCell ref="D5:F5"/>
    <mergeCell ref="G5:G6"/>
    <mergeCell ref="D6:F6"/>
    <mergeCell ref="A7:C7"/>
    <mergeCell ref="D7:F7"/>
    <mergeCell ref="H7:J7"/>
    <mergeCell ref="A8:A13"/>
    <mergeCell ref="B8:C8"/>
    <mergeCell ref="D8:F8"/>
    <mergeCell ref="H8:H13"/>
    <mergeCell ref="I8:J8"/>
    <mergeCell ref="D9:F9"/>
    <mergeCell ref="D10:F10"/>
    <mergeCell ref="D11:F11"/>
    <mergeCell ref="D12:F12"/>
    <mergeCell ref="D13:F13"/>
    <mergeCell ref="B14:C14"/>
    <mergeCell ref="D14:F14"/>
    <mergeCell ref="I14:J14"/>
    <mergeCell ref="B15:C15"/>
    <mergeCell ref="D15:F15"/>
    <mergeCell ref="I15:J15"/>
    <mergeCell ref="A16:C16"/>
    <mergeCell ref="D16:F16"/>
    <mergeCell ref="H16:J16"/>
    <mergeCell ref="B17:C17"/>
    <mergeCell ref="D17:F17"/>
    <mergeCell ref="I17:J17"/>
    <mergeCell ref="B18:C18"/>
    <mergeCell ref="D18:F18"/>
    <mergeCell ref="I18:J18"/>
    <mergeCell ref="B19:C19"/>
    <mergeCell ref="D19:F19"/>
    <mergeCell ref="I19:J19"/>
    <mergeCell ref="A20:C20"/>
    <mergeCell ref="D20:F20"/>
    <mergeCell ref="H20:J20"/>
    <mergeCell ref="A21:A23"/>
    <mergeCell ref="B21:C21"/>
    <mergeCell ref="D21:F21"/>
    <mergeCell ref="H21:H23"/>
    <mergeCell ref="I21:J21"/>
    <mergeCell ref="D22:F22"/>
    <mergeCell ref="D23:F23"/>
    <mergeCell ref="A24:A26"/>
    <mergeCell ref="B24:C24"/>
    <mergeCell ref="D24:F24"/>
    <mergeCell ref="H24:H26"/>
    <mergeCell ref="I24:J24"/>
    <mergeCell ref="D25:F25"/>
    <mergeCell ref="D26:F26"/>
    <mergeCell ref="A27:C27"/>
    <mergeCell ref="D27:F27"/>
    <mergeCell ref="H27:J27"/>
    <mergeCell ref="B28:C28"/>
    <mergeCell ref="D28:F28"/>
    <mergeCell ref="I28:J28"/>
    <mergeCell ref="A29:A31"/>
    <mergeCell ref="B29:C29"/>
    <mergeCell ref="D29:F29"/>
    <mergeCell ref="H29:H31"/>
    <mergeCell ref="I29:J29"/>
    <mergeCell ref="D30:F30"/>
    <mergeCell ref="D31:F31"/>
    <mergeCell ref="B32:C32"/>
    <mergeCell ref="D32:F32"/>
    <mergeCell ref="I32:J32"/>
    <mergeCell ref="B33:C33"/>
    <mergeCell ref="D33:F33"/>
    <mergeCell ref="I33:J33"/>
    <mergeCell ref="A34:A35"/>
    <mergeCell ref="D34:F34"/>
    <mergeCell ref="H34:H35"/>
    <mergeCell ref="D35:F35"/>
    <mergeCell ref="B36:C36"/>
    <mergeCell ref="D36:F36"/>
    <mergeCell ref="I36:J36"/>
    <mergeCell ref="A37:A38"/>
    <mergeCell ref="D37:F37"/>
    <mergeCell ref="H37:H38"/>
    <mergeCell ref="D38:F38"/>
    <mergeCell ref="D39:F39"/>
    <mergeCell ref="B40:C40"/>
    <mergeCell ref="D40:F40"/>
    <mergeCell ref="I40:J40"/>
    <mergeCell ref="B41:C41"/>
    <mergeCell ref="D41:F41"/>
    <mergeCell ref="I41:J41"/>
    <mergeCell ref="B45:C45"/>
    <mergeCell ref="D45:F45"/>
    <mergeCell ref="I45:J45"/>
    <mergeCell ref="C42:F42"/>
    <mergeCell ref="B43:C43"/>
    <mergeCell ref="D43:F43"/>
    <mergeCell ref="I43:J43"/>
    <mergeCell ref="B44:C44"/>
    <mergeCell ref="D44:F44"/>
    <mergeCell ref="I44:J44"/>
  </mergeCells>
  <printOptions horizontalCentered="1"/>
  <pageMargins left="0.2361111111111111" right="0.19652777777777777" top="1.18125" bottom="0.5902777777777778" header="0.5118055555555555" footer="0.5118055555555555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2"/>
  <sheetViews>
    <sheetView zoomScaleSheetLayoutView="100" zoomScalePageLayoutView="0" workbookViewId="0" topLeftCell="A1">
      <selection activeCell="A1" sqref="A1:H3"/>
    </sheetView>
  </sheetViews>
  <sheetFormatPr defaultColWidth="11.57421875" defaultRowHeight="15.75" customHeight="1"/>
  <cols>
    <col min="1" max="2" width="3.7109375" style="208" customWidth="1"/>
    <col min="3" max="3" width="39.57421875" style="209" customWidth="1"/>
    <col min="4" max="4" width="11.421875" style="209" customWidth="1"/>
    <col min="5" max="5" width="12.8515625" style="210" customWidth="1"/>
    <col min="6" max="6" width="11.00390625" style="210" customWidth="1"/>
    <col min="7" max="7" width="11.57421875" style="210" customWidth="1"/>
    <col min="8" max="8" width="12.8515625" style="209" customWidth="1"/>
    <col min="9" max="251" width="9.140625" style="209" customWidth="1"/>
  </cols>
  <sheetData>
    <row r="1" spans="1:8" ht="15.75" customHeight="1">
      <c r="A1" s="806" t="s">
        <v>450</v>
      </c>
      <c r="B1" s="806"/>
      <c r="C1" s="806"/>
      <c r="D1" s="806"/>
      <c r="E1" s="806"/>
      <c r="F1" s="806"/>
      <c r="G1" s="806"/>
      <c r="H1" s="806"/>
    </row>
    <row r="2" spans="1:8" ht="15.75" customHeight="1">
      <c r="A2" s="806"/>
      <c r="B2" s="806"/>
      <c r="C2" s="806"/>
      <c r="D2" s="806"/>
      <c r="E2" s="806"/>
      <c r="F2" s="806"/>
      <c r="G2" s="806"/>
      <c r="H2" s="806"/>
    </row>
    <row r="3" spans="1:8" ht="22.5" customHeight="1">
      <c r="A3" s="806"/>
      <c r="B3" s="806"/>
      <c r="C3" s="806"/>
      <c r="D3" s="806"/>
      <c r="E3" s="806"/>
      <c r="F3" s="806"/>
      <c r="G3" s="806"/>
      <c r="H3" s="806"/>
    </row>
    <row r="4" spans="1:8" ht="15.75" customHeight="1">
      <c r="A4" s="807" t="s">
        <v>100</v>
      </c>
      <c r="B4" s="807"/>
      <c r="C4" s="807"/>
      <c r="D4" s="807"/>
      <c r="E4" s="211"/>
      <c r="F4" s="211"/>
      <c r="G4" s="211"/>
      <c r="H4" s="212"/>
    </row>
    <row r="5" spans="1:8" ht="15.75" customHeight="1">
      <c r="A5" s="807" t="s">
        <v>193</v>
      </c>
      <c r="B5" s="807"/>
      <c r="C5" s="807"/>
      <c r="D5" s="807"/>
      <c r="E5" s="807"/>
      <c r="F5" s="211"/>
      <c r="G5" s="211"/>
      <c r="H5" s="212"/>
    </row>
    <row r="6" spans="1:6" ht="15.75" customHeight="1">
      <c r="A6" s="213"/>
      <c r="B6" s="213"/>
      <c r="C6" s="213"/>
      <c r="D6" s="213"/>
      <c r="E6" s="214"/>
      <c r="F6" s="214"/>
    </row>
    <row r="7" spans="1:7" ht="15.75" customHeight="1">
      <c r="A7" s="213"/>
      <c r="B7" s="213"/>
      <c r="C7" s="213"/>
      <c r="D7" s="213"/>
      <c r="E7" s="214"/>
      <c r="F7" s="214"/>
      <c r="G7" s="215" t="s">
        <v>58</v>
      </c>
    </row>
    <row r="8" spans="5:6" ht="9" customHeight="1">
      <c r="E8" s="216"/>
      <c r="F8" s="216"/>
    </row>
    <row r="9" spans="1:8" ht="21" customHeight="1">
      <c r="A9" s="808" t="s">
        <v>59</v>
      </c>
      <c r="B9" s="808"/>
      <c r="C9" s="808"/>
      <c r="D9" s="809" t="s">
        <v>194</v>
      </c>
      <c r="E9" s="809"/>
      <c r="F9" s="809"/>
      <c r="G9" s="809"/>
      <c r="H9" s="810" t="s">
        <v>195</v>
      </c>
    </row>
    <row r="10" spans="1:8" ht="39.75" customHeight="1">
      <c r="A10" s="808"/>
      <c r="B10" s="808"/>
      <c r="C10" s="808"/>
      <c r="D10" s="218" t="s">
        <v>103</v>
      </c>
      <c r="E10" s="219" t="s">
        <v>196</v>
      </c>
      <c r="F10" s="220" t="s">
        <v>197</v>
      </c>
      <c r="G10" s="218" t="s">
        <v>148</v>
      </c>
      <c r="H10" s="810"/>
    </row>
    <row r="11" spans="1:8" ht="30" customHeight="1">
      <c r="A11" s="808"/>
      <c r="B11" s="808"/>
      <c r="C11" s="808"/>
      <c r="D11" s="221" t="s">
        <v>105</v>
      </c>
      <c r="E11" s="811" t="s">
        <v>106</v>
      </c>
      <c r="F11" s="811"/>
      <c r="G11" s="811"/>
      <c r="H11" s="810"/>
    </row>
    <row r="12" spans="1:8" ht="15.75" customHeight="1">
      <c r="A12" s="800" t="s">
        <v>107</v>
      </c>
      <c r="B12" s="800"/>
      <c r="C12" s="800"/>
      <c r="D12" s="56">
        <v>13339881</v>
      </c>
      <c r="E12" s="57">
        <f>SUM(E13,E21,E20)</f>
        <v>76366674</v>
      </c>
      <c r="F12" s="222">
        <f>SUM(F13,F22,F26,F33)</f>
        <v>49409362</v>
      </c>
      <c r="G12" s="223">
        <f>SUM(G13,G20,G21)</f>
        <v>16683010</v>
      </c>
      <c r="H12" s="224">
        <f aca="true" t="shared" si="0" ref="H12:H18">SUM(D12:G12)</f>
        <v>155798927</v>
      </c>
    </row>
    <row r="13" spans="1:8" ht="15.75" customHeight="1">
      <c r="A13" s="802" t="s">
        <v>108</v>
      </c>
      <c r="B13" s="799" t="s">
        <v>107</v>
      </c>
      <c r="C13" s="799"/>
      <c r="D13" s="60">
        <f>SUM(D14:D18)</f>
        <v>13339881</v>
      </c>
      <c r="E13" s="61">
        <f>SUM(E14:E19)</f>
        <v>69120168</v>
      </c>
      <c r="F13" s="226">
        <f>SUM(F14:F19)</f>
        <v>49409362</v>
      </c>
      <c r="G13" s="227">
        <f>SUM(G14:G19)</f>
        <v>16683010</v>
      </c>
      <c r="H13" s="224">
        <f t="shared" si="0"/>
        <v>148552421</v>
      </c>
    </row>
    <row r="14" spans="1:8" ht="15.75" customHeight="1">
      <c r="A14" s="802"/>
      <c r="B14" s="228" t="s">
        <v>108</v>
      </c>
      <c r="C14" s="229" t="s">
        <v>109</v>
      </c>
      <c r="D14" s="66">
        <v>9637653</v>
      </c>
      <c r="E14" s="65">
        <v>19518105</v>
      </c>
      <c r="F14" s="230">
        <v>40217396</v>
      </c>
      <c r="G14" s="231">
        <v>11897192</v>
      </c>
      <c r="H14" s="224">
        <f t="shared" si="0"/>
        <v>81270346</v>
      </c>
    </row>
    <row r="15" spans="1:8" ht="15.75" customHeight="1">
      <c r="A15" s="802"/>
      <c r="B15" s="228" t="s">
        <v>110</v>
      </c>
      <c r="C15" s="229" t="s">
        <v>111</v>
      </c>
      <c r="D15" s="66">
        <v>1799028</v>
      </c>
      <c r="E15" s="65">
        <v>2918270</v>
      </c>
      <c r="F15" s="230">
        <v>7655456</v>
      </c>
      <c r="G15" s="231">
        <v>2296618</v>
      </c>
      <c r="H15" s="224">
        <f t="shared" si="0"/>
        <v>14669372</v>
      </c>
    </row>
    <row r="16" spans="1:8" ht="15.75" customHeight="1">
      <c r="A16" s="802"/>
      <c r="B16" s="228" t="s">
        <v>112</v>
      </c>
      <c r="C16" s="229" t="s">
        <v>113</v>
      </c>
      <c r="D16" s="66">
        <v>1903200</v>
      </c>
      <c r="E16" s="65">
        <v>38654098</v>
      </c>
      <c r="F16" s="230">
        <v>1536510</v>
      </c>
      <c r="G16" s="231">
        <v>2489200</v>
      </c>
      <c r="H16" s="224">
        <f t="shared" si="0"/>
        <v>44583008</v>
      </c>
    </row>
    <row r="17" spans="1:8" ht="15.75" customHeight="1">
      <c r="A17" s="802"/>
      <c r="B17" s="228" t="s">
        <v>114</v>
      </c>
      <c r="C17" s="229" t="s">
        <v>149</v>
      </c>
      <c r="D17" s="63"/>
      <c r="E17" s="65">
        <v>2758695</v>
      </c>
      <c r="F17" s="230">
        <v>0</v>
      </c>
      <c r="G17" s="232"/>
      <c r="H17" s="233">
        <f t="shared" si="0"/>
        <v>2758695</v>
      </c>
    </row>
    <row r="18" spans="1:8" ht="15.75" customHeight="1">
      <c r="A18" s="802"/>
      <c r="B18" s="228" t="s">
        <v>116</v>
      </c>
      <c r="C18" s="229" t="s">
        <v>117</v>
      </c>
      <c r="D18" s="63"/>
      <c r="E18" s="65">
        <v>5271000</v>
      </c>
      <c r="F18" s="230">
        <v>0</v>
      </c>
      <c r="G18" s="232"/>
      <c r="H18" s="224">
        <f t="shared" si="0"/>
        <v>5271000</v>
      </c>
    </row>
    <row r="19" spans="1:8" ht="15.75" customHeight="1">
      <c r="A19" s="225"/>
      <c r="B19" s="228" t="s">
        <v>198</v>
      </c>
      <c r="C19" s="229" t="s">
        <v>115</v>
      </c>
      <c r="D19" s="67"/>
      <c r="E19" s="68"/>
      <c r="F19" s="230"/>
      <c r="G19" s="232"/>
      <c r="H19" s="224" t="s">
        <v>199</v>
      </c>
    </row>
    <row r="20" spans="1:8" s="238" customFormat="1" ht="15.75" customHeight="1">
      <c r="A20" s="234" t="s">
        <v>110</v>
      </c>
      <c r="B20" s="803" t="s">
        <v>118</v>
      </c>
      <c r="C20" s="803"/>
      <c r="D20" s="70"/>
      <c r="E20" s="68">
        <v>3469060</v>
      </c>
      <c r="F20" s="235">
        <v>0</v>
      </c>
      <c r="G20" s="236"/>
      <c r="H20" s="237">
        <v>3469060</v>
      </c>
    </row>
    <row r="21" spans="1:8" s="242" customFormat="1" ht="15.75" customHeight="1">
      <c r="A21" s="239" t="s">
        <v>112</v>
      </c>
      <c r="B21" s="804" t="s">
        <v>119</v>
      </c>
      <c r="C21" s="804"/>
      <c r="D21" s="72">
        <f>SUM(D22:D25)</f>
        <v>0</v>
      </c>
      <c r="E21" s="71">
        <v>3777446</v>
      </c>
      <c r="F21" s="240"/>
      <c r="G21" s="241"/>
      <c r="H21" s="224">
        <v>3777446</v>
      </c>
    </row>
    <row r="22" spans="1:8" s="238" customFormat="1" ht="15.75" customHeight="1">
      <c r="A22" s="805" t="s">
        <v>120</v>
      </c>
      <c r="B22" s="805"/>
      <c r="C22" s="805"/>
      <c r="D22" s="75"/>
      <c r="E22" s="73">
        <f>SUM(E23:E26)</f>
        <v>31969017</v>
      </c>
      <c r="F22" s="243">
        <f>SUM(F23:F25)</f>
        <v>0</v>
      </c>
      <c r="G22" s="223"/>
      <c r="H22" s="244">
        <v>31969017</v>
      </c>
    </row>
    <row r="23" spans="1:8" ht="20.25" customHeight="1">
      <c r="A23" s="245" t="s">
        <v>108</v>
      </c>
      <c r="B23" s="801" t="s">
        <v>121</v>
      </c>
      <c r="C23" s="801"/>
      <c r="D23" s="63"/>
      <c r="E23" s="76">
        <v>15662350</v>
      </c>
      <c r="F23" s="246">
        <v>0</v>
      </c>
      <c r="G23" s="232"/>
      <c r="H23" s="224">
        <v>15662350</v>
      </c>
    </row>
    <row r="24" spans="1:8" ht="15.75" customHeight="1">
      <c r="A24" s="245" t="s">
        <v>110</v>
      </c>
      <c r="B24" s="801" t="s">
        <v>122</v>
      </c>
      <c r="C24" s="801"/>
      <c r="D24" s="78"/>
      <c r="E24" s="65">
        <v>16306667</v>
      </c>
      <c r="F24" s="246">
        <v>0</v>
      </c>
      <c r="G24" s="232"/>
      <c r="H24" s="224">
        <v>16306667</v>
      </c>
    </row>
    <row r="25" spans="1:8" ht="15.75" customHeight="1">
      <c r="A25" s="247" t="s">
        <v>112</v>
      </c>
      <c r="B25" s="792" t="s">
        <v>124</v>
      </c>
      <c r="C25" s="792"/>
      <c r="D25" s="75"/>
      <c r="E25" s="80">
        <v>0</v>
      </c>
      <c r="F25" s="249">
        <v>0</v>
      </c>
      <c r="G25" s="232"/>
      <c r="H25" s="233">
        <f aca="true" t="shared" si="1" ref="H25:H45">SUM(D25:G25)</f>
        <v>0</v>
      </c>
    </row>
    <row r="26" spans="1:8" ht="18" customHeight="1">
      <c r="A26" s="800" t="s">
        <v>125</v>
      </c>
      <c r="B26" s="800"/>
      <c r="C26" s="800"/>
      <c r="D26" s="250"/>
      <c r="E26" s="251"/>
      <c r="F26" s="251"/>
      <c r="G26" s="232"/>
      <c r="H26" s="233">
        <f t="shared" si="1"/>
        <v>0</v>
      </c>
    </row>
    <row r="27" spans="1:8" s="238" customFormat="1" ht="18" customHeight="1">
      <c r="A27" s="802" t="s">
        <v>108</v>
      </c>
      <c r="B27" s="799" t="s">
        <v>126</v>
      </c>
      <c r="C27" s="799"/>
      <c r="D27" s="252"/>
      <c r="E27" s="253">
        <v>0</v>
      </c>
      <c r="F27" s="253">
        <v>0</v>
      </c>
      <c r="G27" s="232"/>
      <c r="H27" s="233">
        <f t="shared" si="1"/>
        <v>0</v>
      </c>
    </row>
    <row r="28" spans="1:8" ht="18" customHeight="1">
      <c r="A28" s="802"/>
      <c r="B28" s="228" t="s">
        <v>108</v>
      </c>
      <c r="C28" s="254" t="s">
        <v>127</v>
      </c>
      <c r="D28" s="254"/>
      <c r="E28" s="255">
        <v>0</v>
      </c>
      <c r="F28" s="255">
        <v>0</v>
      </c>
      <c r="G28" s="232"/>
      <c r="H28" s="233">
        <f t="shared" si="1"/>
        <v>0</v>
      </c>
    </row>
    <row r="29" spans="1:8" ht="18" customHeight="1">
      <c r="A29" s="802"/>
      <c r="B29" s="228" t="s">
        <v>110</v>
      </c>
      <c r="C29" s="254" t="s">
        <v>128</v>
      </c>
      <c r="D29" s="254"/>
      <c r="E29" s="255">
        <v>0</v>
      </c>
      <c r="F29" s="255">
        <v>0</v>
      </c>
      <c r="G29" s="232"/>
      <c r="H29" s="233">
        <f t="shared" si="1"/>
        <v>0</v>
      </c>
    </row>
    <row r="30" spans="1:8" s="238" customFormat="1" ht="18" customHeight="1">
      <c r="A30" s="798" t="s">
        <v>110</v>
      </c>
      <c r="B30" s="799" t="s">
        <v>129</v>
      </c>
      <c r="C30" s="799"/>
      <c r="D30" s="252"/>
      <c r="E30" s="256">
        <v>0</v>
      </c>
      <c r="F30" s="256">
        <v>0</v>
      </c>
      <c r="G30" s="232"/>
      <c r="H30" s="233">
        <f t="shared" si="1"/>
        <v>0</v>
      </c>
    </row>
    <row r="31" spans="1:8" ht="15.75" customHeight="1">
      <c r="A31" s="798"/>
      <c r="B31" s="228" t="s">
        <v>108</v>
      </c>
      <c r="C31" s="254" t="s">
        <v>127</v>
      </c>
      <c r="D31" s="254"/>
      <c r="E31" s="246">
        <v>0</v>
      </c>
      <c r="F31" s="246">
        <v>0</v>
      </c>
      <c r="G31" s="232"/>
      <c r="H31" s="233">
        <f t="shared" si="1"/>
        <v>0</v>
      </c>
    </row>
    <row r="32" spans="1:8" ht="15.75" customHeight="1">
      <c r="A32" s="798"/>
      <c r="B32" s="257" t="s">
        <v>110</v>
      </c>
      <c r="C32" s="258" t="s">
        <v>128</v>
      </c>
      <c r="D32" s="258"/>
      <c r="E32" s="259">
        <v>0</v>
      </c>
      <c r="F32" s="259">
        <v>0</v>
      </c>
      <c r="G32" s="232"/>
      <c r="H32" s="233">
        <f t="shared" si="1"/>
        <v>0</v>
      </c>
    </row>
    <row r="33" spans="1:8" s="238" customFormat="1" ht="18" customHeight="1">
      <c r="A33" s="800" t="s">
        <v>130</v>
      </c>
      <c r="B33" s="800"/>
      <c r="C33" s="800"/>
      <c r="D33" s="260"/>
      <c r="E33" s="261">
        <v>24953602</v>
      </c>
      <c r="F33" s="262">
        <v>0</v>
      </c>
      <c r="G33" s="232"/>
      <c r="H33" s="224">
        <f t="shared" si="1"/>
        <v>24953602</v>
      </c>
    </row>
    <row r="34" spans="1:8" s="238" customFormat="1" ht="18" customHeight="1">
      <c r="A34" s="263" t="s">
        <v>108</v>
      </c>
      <c r="B34" s="799" t="s">
        <v>131</v>
      </c>
      <c r="C34" s="799"/>
      <c r="D34" s="264"/>
      <c r="E34" s="265">
        <v>0</v>
      </c>
      <c r="F34" s="266">
        <v>0</v>
      </c>
      <c r="G34" s="232"/>
      <c r="H34" s="224">
        <f t="shared" si="1"/>
        <v>0</v>
      </c>
    </row>
    <row r="35" spans="1:8" s="238" customFormat="1" ht="18" customHeight="1">
      <c r="A35" s="798" t="s">
        <v>110</v>
      </c>
      <c r="B35" s="799" t="s">
        <v>132</v>
      </c>
      <c r="C35" s="799"/>
      <c r="D35" s="264"/>
      <c r="E35" s="265">
        <v>24953602</v>
      </c>
      <c r="F35" s="266">
        <v>0</v>
      </c>
      <c r="G35" s="232"/>
      <c r="H35" s="224">
        <f t="shared" si="1"/>
        <v>24953602</v>
      </c>
    </row>
    <row r="36" spans="1:8" ht="18" customHeight="1">
      <c r="A36" s="798"/>
      <c r="B36" s="267" t="s">
        <v>108</v>
      </c>
      <c r="C36" s="268" t="s">
        <v>133</v>
      </c>
      <c r="D36" s="268"/>
      <c r="E36" s="265">
        <v>24953602</v>
      </c>
      <c r="F36" s="269">
        <v>0</v>
      </c>
      <c r="G36" s="232"/>
      <c r="H36" s="224">
        <f t="shared" si="1"/>
        <v>24953602</v>
      </c>
    </row>
    <row r="37" spans="1:8" s="238" customFormat="1" ht="18" customHeight="1">
      <c r="A37" s="798"/>
      <c r="B37" s="270" t="s">
        <v>110</v>
      </c>
      <c r="C37" s="271" t="s">
        <v>134</v>
      </c>
      <c r="D37" s="271"/>
      <c r="E37" s="272">
        <v>0</v>
      </c>
      <c r="F37" s="273">
        <v>0</v>
      </c>
      <c r="G37" s="232"/>
      <c r="H37" s="224">
        <f t="shared" si="1"/>
        <v>0</v>
      </c>
    </row>
    <row r="38" spans="1:8" s="238" customFormat="1" ht="18" customHeight="1">
      <c r="A38" s="274"/>
      <c r="B38" s="789" t="s">
        <v>135</v>
      </c>
      <c r="C38" s="789"/>
      <c r="D38" s="275">
        <f>SUM(D12,D22,D26,D33)</f>
        <v>13339881</v>
      </c>
      <c r="E38" s="286">
        <f>SUM(E12,E22,E26,E33)</f>
        <v>133289293</v>
      </c>
      <c r="F38" s="275">
        <f>SUM(F12,F22,F26,F33)</f>
        <v>49409362</v>
      </c>
      <c r="G38" s="275">
        <f>SUM(G12,G22,G26,G33)</f>
        <v>16683010</v>
      </c>
      <c r="H38" s="224">
        <f t="shared" si="1"/>
        <v>212721546</v>
      </c>
    </row>
    <row r="39" spans="1:8" s="238" customFormat="1" ht="18" customHeight="1">
      <c r="A39" s="263">
        <v>1</v>
      </c>
      <c r="B39" s="794" t="s">
        <v>136</v>
      </c>
      <c r="C39" s="794"/>
      <c r="D39" s="276"/>
      <c r="E39" s="266"/>
      <c r="F39" s="266"/>
      <c r="G39" s="232"/>
      <c r="H39" s="224">
        <f t="shared" si="1"/>
        <v>0</v>
      </c>
    </row>
    <row r="40" spans="1:8" s="238" customFormat="1" ht="18" customHeight="1">
      <c r="A40" s="795"/>
      <c r="B40" s="228" t="s">
        <v>108</v>
      </c>
      <c r="C40" s="278" t="s">
        <v>137</v>
      </c>
      <c r="D40" s="278"/>
      <c r="E40" s="246"/>
      <c r="F40" s="246"/>
      <c r="G40" s="232"/>
      <c r="H40" s="233">
        <f t="shared" si="1"/>
        <v>0</v>
      </c>
    </row>
    <row r="41" spans="1:8" s="238" customFormat="1" ht="18" customHeight="1">
      <c r="A41" s="795"/>
      <c r="B41" s="228" t="s">
        <v>110</v>
      </c>
      <c r="C41" s="278" t="s">
        <v>138</v>
      </c>
      <c r="D41" s="278"/>
      <c r="E41" s="246"/>
      <c r="F41" s="246"/>
      <c r="G41" s="232"/>
      <c r="H41" s="233">
        <f t="shared" si="1"/>
        <v>0</v>
      </c>
    </row>
    <row r="42" spans="1:8" s="238" customFormat="1" ht="18" customHeight="1">
      <c r="A42" s="277" t="s">
        <v>110</v>
      </c>
      <c r="B42" s="796" t="s">
        <v>139</v>
      </c>
      <c r="C42" s="796"/>
      <c r="D42" s="279"/>
      <c r="E42" s="256"/>
      <c r="F42" s="256"/>
      <c r="G42" s="232"/>
      <c r="H42" s="233">
        <f t="shared" si="1"/>
        <v>0</v>
      </c>
    </row>
    <row r="43" spans="1:8" s="238" customFormat="1" ht="18" customHeight="1">
      <c r="A43" s="795"/>
      <c r="B43" s="228" t="s">
        <v>108</v>
      </c>
      <c r="C43" s="229" t="s">
        <v>140</v>
      </c>
      <c r="D43" s="229"/>
      <c r="E43" s="246"/>
      <c r="F43" s="246"/>
      <c r="G43" s="232"/>
      <c r="H43" s="233">
        <f t="shared" si="1"/>
        <v>0</v>
      </c>
    </row>
    <row r="44" spans="1:8" s="238" customFormat="1" ht="18" customHeight="1">
      <c r="A44" s="795"/>
      <c r="B44" s="228" t="s">
        <v>110</v>
      </c>
      <c r="C44" s="229" t="s">
        <v>141</v>
      </c>
      <c r="D44" s="229"/>
      <c r="E44" s="246"/>
      <c r="F44" s="246"/>
      <c r="G44" s="232"/>
      <c r="H44" s="233">
        <f t="shared" si="1"/>
        <v>0</v>
      </c>
    </row>
    <row r="45" spans="1:8" s="238" customFormat="1" ht="18" customHeight="1">
      <c r="A45" s="280"/>
      <c r="B45" s="281" t="s">
        <v>112</v>
      </c>
      <c r="C45" s="282" t="s">
        <v>142</v>
      </c>
      <c r="D45" s="282"/>
      <c r="E45" s="249"/>
      <c r="F45" s="249"/>
      <c r="G45" s="232"/>
      <c r="H45" s="233">
        <f t="shared" si="1"/>
        <v>0</v>
      </c>
    </row>
    <row r="46" spans="1:8" s="238" customFormat="1" ht="18" customHeight="1">
      <c r="A46" s="280" t="s">
        <v>112</v>
      </c>
      <c r="B46" s="797" t="s">
        <v>200</v>
      </c>
      <c r="C46" s="797"/>
      <c r="D46" s="283"/>
      <c r="E46" s="284"/>
      <c r="F46" s="284"/>
      <c r="G46" s="232"/>
      <c r="H46" s="233"/>
    </row>
    <row r="47" spans="1:8" s="238" customFormat="1" ht="18" customHeight="1">
      <c r="A47" s="274"/>
      <c r="B47" s="789" t="s">
        <v>143</v>
      </c>
      <c r="C47" s="789"/>
      <c r="D47" s="285"/>
      <c r="E47" s="286"/>
      <c r="F47" s="286"/>
      <c r="G47" s="232">
        <f>SUM(D47:F47)</f>
        <v>0</v>
      </c>
      <c r="H47" s="233">
        <f aca="true" t="shared" si="2" ref="H47:H52">SUM(D47:G47)</f>
        <v>0</v>
      </c>
    </row>
    <row r="48" spans="1:8" s="238" customFormat="1" ht="21" customHeight="1">
      <c r="A48" s="217"/>
      <c r="B48" s="790" t="s">
        <v>144</v>
      </c>
      <c r="C48" s="790"/>
      <c r="D48" s="287">
        <f>SUM(D12,D22,D26,D33)</f>
        <v>13339881</v>
      </c>
      <c r="E48" s="287">
        <f>SUM(E12,E22,E26,E33)</f>
        <v>133289293</v>
      </c>
      <c r="F48" s="287">
        <f>SUM(F12,F22,F26,F33)</f>
        <v>49409362</v>
      </c>
      <c r="G48" s="287">
        <f>SUM(G12,G22,G26,G33)</f>
        <v>16683010</v>
      </c>
      <c r="H48" s="287">
        <f t="shared" si="2"/>
        <v>212721546</v>
      </c>
    </row>
    <row r="49" spans="1:8" ht="15.75" customHeight="1">
      <c r="A49" s="288"/>
      <c r="B49" s="289"/>
      <c r="C49" s="290"/>
      <c r="D49" s="290"/>
      <c r="E49" s="291"/>
      <c r="F49" s="291"/>
      <c r="G49" s="232">
        <f>SUM(D49:F49)</f>
        <v>0</v>
      </c>
      <c r="H49" s="233">
        <f t="shared" si="2"/>
        <v>0</v>
      </c>
    </row>
    <row r="50" spans="1:8" ht="15.75" customHeight="1">
      <c r="A50" s="292" t="s">
        <v>108</v>
      </c>
      <c r="B50" s="791" t="s">
        <v>145</v>
      </c>
      <c r="C50" s="791"/>
      <c r="D50" s="293">
        <v>13339881</v>
      </c>
      <c r="E50" s="116">
        <v>101320276</v>
      </c>
      <c r="F50" s="116">
        <v>49409362</v>
      </c>
      <c r="G50" s="231">
        <v>16683010</v>
      </c>
      <c r="H50" s="224">
        <f t="shared" si="2"/>
        <v>180752529</v>
      </c>
    </row>
    <row r="51" spans="1:8" ht="15.75" customHeight="1">
      <c r="A51" s="294" t="s">
        <v>110</v>
      </c>
      <c r="B51" s="792" t="s">
        <v>146</v>
      </c>
      <c r="C51" s="792"/>
      <c r="D51" s="248"/>
      <c r="E51" s="295">
        <f>SUM(E22)</f>
        <v>31969017</v>
      </c>
      <c r="F51" s="249"/>
      <c r="G51" s="232"/>
      <c r="H51" s="233">
        <f t="shared" si="2"/>
        <v>31969017</v>
      </c>
    </row>
    <row r="52" spans="1:8" ht="21" customHeight="1">
      <c r="A52" s="296"/>
      <c r="B52" s="793" t="s">
        <v>144</v>
      </c>
      <c r="C52" s="793"/>
      <c r="D52" s="297">
        <f>SUM(D48)</f>
        <v>13339881</v>
      </c>
      <c r="E52" s="297">
        <f>SUM(E50,E51)</f>
        <v>133289293</v>
      </c>
      <c r="F52" s="298">
        <f>SUM(F48)</f>
        <v>49409362</v>
      </c>
      <c r="G52" s="299">
        <f>SUM(G48)</f>
        <v>16683010</v>
      </c>
      <c r="H52" s="224">
        <f t="shared" si="2"/>
        <v>212721546</v>
      </c>
    </row>
  </sheetData>
  <sheetProtection selectLockedCells="1" selectUnlockedCells="1"/>
  <mergeCells count="36">
    <mergeCell ref="A1:H3"/>
    <mergeCell ref="A4:D4"/>
    <mergeCell ref="A5:E5"/>
    <mergeCell ref="A9:C11"/>
    <mergeCell ref="D9:G9"/>
    <mergeCell ref="H9:H11"/>
    <mergeCell ref="E11:G11"/>
    <mergeCell ref="A12:C12"/>
    <mergeCell ref="A13:A18"/>
    <mergeCell ref="B13:C13"/>
    <mergeCell ref="B20:C20"/>
    <mergeCell ref="B21:C21"/>
    <mergeCell ref="A22:C22"/>
    <mergeCell ref="B23:C23"/>
    <mergeCell ref="B24:C24"/>
    <mergeCell ref="B25:C25"/>
    <mergeCell ref="A26:C26"/>
    <mergeCell ref="A27:A29"/>
    <mergeCell ref="B27:C27"/>
    <mergeCell ref="A40:A41"/>
    <mergeCell ref="B42:C42"/>
    <mergeCell ref="A43:A44"/>
    <mergeCell ref="B46:C46"/>
    <mergeCell ref="A30:A32"/>
    <mergeCell ref="B30:C30"/>
    <mergeCell ref="A33:C33"/>
    <mergeCell ref="B34:C34"/>
    <mergeCell ref="A35:A37"/>
    <mergeCell ref="B35:C35"/>
    <mergeCell ref="B47:C47"/>
    <mergeCell ref="B48:C48"/>
    <mergeCell ref="B50:C50"/>
    <mergeCell ref="B51:C51"/>
    <mergeCell ref="B52:C52"/>
    <mergeCell ref="B38:C38"/>
    <mergeCell ref="B39:C39"/>
  </mergeCells>
  <printOptions horizontalCentered="1"/>
  <pageMargins left="0.2361111111111111" right="0.19652777777777777" top="1.18125" bottom="0.5902777777777778" header="0.5118055555555555" footer="0.511805555555555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WinSeven</dc:creator>
  <cp:keywords/>
  <dc:description/>
  <cp:lastModifiedBy>WinSeven</cp:lastModifiedBy>
  <cp:lastPrinted>2019-02-07T10:05:42Z</cp:lastPrinted>
  <dcterms:created xsi:type="dcterms:W3CDTF">2019-02-07T11:57:26Z</dcterms:created>
  <dcterms:modified xsi:type="dcterms:W3CDTF">2019-02-07T11:57:26Z</dcterms:modified>
  <cp:category/>
  <cp:version/>
  <cp:contentType/>
  <cp:contentStatus/>
</cp:coreProperties>
</file>