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illa\dokumentumok\##Költségvetés_2020\Módosítás_2020_11\"/>
    </mc:Choice>
  </mc:AlternateContent>
  <xr:revisionPtr revIDLastSave="0" documentId="13_ncr:1_{D92B0270-72FC-48B5-A52C-D0E2610FFA0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.1." sheetId="1" r:id="rId1"/>
  </sheets>
  <definedNames>
    <definedName name="_xlnm.Print_Area" localSheetId="0">'1.1.'!$A$1:$D$56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 l="1"/>
  <c r="D47" i="1"/>
  <c r="C47" i="1"/>
  <c r="C44" i="1"/>
  <c r="D44" i="1" l="1"/>
  <c r="D38" i="1"/>
  <c r="D33" i="1"/>
  <c r="D29" i="1"/>
  <c r="D12" i="1"/>
  <c r="D25" i="1"/>
  <c r="D21" i="1" s="1"/>
  <c r="D17" i="1"/>
  <c r="D15" i="1" s="1"/>
  <c r="D11" i="1"/>
  <c r="D10" i="1"/>
  <c r="D9" i="1"/>
  <c r="D8" i="1"/>
  <c r="D7" i="1" s="1"/>
  <c r="C33" i="1" l="1"/>
  <c r="C7" i="1" l="1"/>
  <c r="C15" i="1" l="1"/>
  <c r="C21" i="1"/>
  <c r="C29" i="1"/>
  <c r="C38" i="1" l="1"/>
</calcChain>
</file>

<file path=xl/sharedStrings.xml><?xml version="1.0" encoding="utf-8"?>
<sst xmlns="http://schemas.openxmlformats.org/spreadsheetml/2006/main" count="47" uniqueCount="47">
  <si>
    <t>jegyző</t>
  </si>
  <si>
    <t xml:space="preserve">                                      polgármester</t>
  </si>
  <si>
    <t>dr. Horváth Zsolt</t>
  </si>
  <si>
    <t xml:space="preserve">                                      Várai Róbert</t>
  </si>
  <si>
    <t>Összesen</t>
  </si>
  <si>
    <t>4.1. Felhalmozási célú támogatási kölcsönök visszatérülése</t>
  </si>
  <si>
    <t>3.1. Készletértékesítés ellenértéke</t>
  </si>
  <si>
    <t>3. Működési bevételek</t>
  </si>
  <si>
    <t>2.4. Talajterhelési díj</t>
  </si>
  <si>
    <t>2.3. Gépjárműadó helyi önkormányzatot megillető része</t>
  </si>
  <si>
    <t>2.2. Iparűzési tevékenység után fizetett helyi iparűzési adó</t>
  </si>
  <si>
    <t>2.1. Magánszemélyek kommunális adója</t>
  </si>
  <si>
    <t>2. Közhatalmi bevételek</t>
  </si>
  <si>
    <t>1.4. Kulturális feladatok támogatása</t>
  </si>
  <si>
    <t>1.3. Szociális, gyermekjóléti és gyermekétkeztetési feladatok támogatása</t>
  </si>
  <si>
    <t>1.2. Köznevelési feladatok támogatása</t>
  </si>
  <si>
    <t>1.1. Helyi önkormányzatok működésének általános támogatása</t>
  </si>
  <si>
    <t>1. Működési célú támogatások államháztartáson belülről</t>
  </si>
  <si>
    <t>Megnevezés</t>
  </si>
  <si>
    <t xml:space="preserve"> </t>
  </si>
  <si>
    <t>2020. évi eredeti előirányzat</t>
  </si>
  <si>
    <t>adatok Ft-ban</t>
  </si>
  <si>
    <t>Baracs Község Önkormányzata és intézményei 2020. évi tervezett bevételei forrásonként, működési és felhalmozási cél szerint</t>
  </si>
  <si>
    <t>2020. évi módosított előirányzat</t>
  </si>
  <si>
    <t>4. Felhalmozási és tőke jellegű bevételek államháztartáson kívülről</t>
  </si>
  <si>
    <t>5. Felhalmozási célú támogatások államháztartáson belülről</t>
  </si>
  <si>
    <t>5.1. Felhalmozási célú támogatási kölcsönök visszatérülése</t>
  </si>
  <si>
    <t>6. Működési célú pénzeszköz átvétel</t>
  </si>
  <si>
    <t>6.1. Társadalombiztosítási Alaptól</t>
  </si>
  <si>
    <t>6.2. Önkormányzattól orvosi ügyeletre</t>
  </si>
  <si>
    <t>6.3. Önkormányzattól aljegyzői státusz megszűnése kiadásaira</t>
  </si>
  <si>
    <t>6.5. Elkülönített állami pénzalaptól</t>
  </si>
  <si>
    <t>7. 2019. évi maradvány</t>
  </si>
  <si>
    <t>7.1. 2019. évi maradvány igénybe vétele</t>
  </si>
  <si>
    <t>5.2. Egyéb felhalmozási célú támogatások bevételei áht.-n belülről</t>
  </si>
  <si>
    <t>4.2. Felhalmozási jellegű bevétel</t>
  </si>
  <si>
    <t>1.6. Egyéb működési célú átvett pénzeszköz</t>
  </si>
  <si>
    <t>1.4. Egyéb működési célú támogatások</t>
  </si>
  <si>
    <t>3.2. Hirdetési díjbevétel</t>
  </si>
  <si>
    <t>3.3. Szolgáltatások ellenértéke</t>
  </si>
  <si>
    <t>3.4. Bérleti és lízing díjak</t>
  </si>
  <si>
    <t>3.5. Ellátási díjak</t>
  </si>
  <si>
    <t>3.6. Kiszámlázott általános forgalmi adó</t>
  </si>
  <si>
    <t>8. Költségvetési évet követően esedékes finanszírozási bevétel államháztartáson kívülről</t>
  </si>
  <si>
    <t xml:space="preserve">Hosszú lejáratú hitel </t>
  </si>
  <si>
    <t>Baracs, 2020. november 9.</t>
  </si>
  <si>
    <t>Baracs Község Önkormányzata Polgármestere 11 / 2020. (XI. 10.) Rendelete Baracs Község Önkormányzata Képviselő-testülete a 2020. évi költségvetésről szóló 2 / 2020. (II. 26.) önkormányzati rendelete módosításáról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</si>
</sst>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" fillId="0" borderId="0" xfId="0" applyFont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3" fontId="4" fillId="0" borderId="1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2" fontId="0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0"/>
  <sheetViews>
    <sheetView tabSelected="1" view="pageBreakPreview" zoomScale="85" zoomScaleNormal="85" zoomScaleSheetLayoutView="85" workbookViewId="0">
      <selection activeCell="A2" sqref="A2"/>
    </sheetView>
  </sheetViews>
  <sheetFormatPr defaultRowHeight="15" x14ac:dyDescent="0.25"/>
  <cols>
    <col min="1" max="1" width="9.140625" style="1"/>
    <col min="2" max="2" width="58.42578125" style="1" customWidth="1"/>
    <col min="3" max="3" width="17.7109375" style="1" bestFit="1" customWidth="1"/>
    <col min="4" max="4" width="13.28515625" bestFit="1" customWidth="1"/>
  </cols>
  <sheetData>
    <row r="1" spans="1:15" s="4" customFormat="1" ht="58.5" customHeight="1" x14ac:dyDescent="0.25">
      <c r="A1" s="34" t="s">
        <v>46</v>
      </c>
      <c r="B1" s="34"/>
      <c r="C1" s="34"/>
      <c r="D1" s="35"/>
    </row>
    <row r="2" spans="1:15" ht="18.75" x14ac:dyDescent="0.3">
      <c r="E2" s="22"/>
      <c r="O2" s="22" t="s">
        <v>19</v>
      </c>
    </row>
    <row r="3" spans="1:15" ht="15" customHeight="1" x14ac:dyDescent="0.3">
      <c r="E3" s="21"/>
    </row>
    <row r="4" spans="1:15" ht="37.5" customHeight="1" x14ac:dyDescent="0.3">
      <c r="A4" s="36" t="s">
        <v>22</v>
      </c>
      <c r="B4" s="36"/>
      <c r="C4" s="36"/>
      <c r="D4" s="36"/>
      <c r="E4" s="21"/>
    </row>
    <row r="5" spans="1:15" ht="15" customHeight="1" thickBot="1" x14ac:dyDescent="0.3">
      <c r="A5" s="20"/>
      <c r="B5" s="20"/>
      <c r="C5" s="19"/>
      <c r="D5" s="29" t="s">
        <v>21</v>
      </c>
    </row>
    <row r="6" spans="1:15" ht="45" customHeight="1" thickBot="1" x14ac:dyDescent="0.3">
      <c r="A6" s="39" t="s">
        <v>18</v>
      </c>
      <c r="B6" s="39"/>
      <c r="C6" s="18" t="s">
        <v>20</v>
      </c>
      <c r="D6" s="28" t="s">
        <v>23</v>
      </c>
    </row>
    <row r="7" spans="1:15" ht="15.75" thickBot="1" x14ac:dyDescent="0.3">
      <c r="A7" s="37" t="s">
        <v>17</v>
      </c>
      <c r="B7" s="37"/>
      <c r="C7" s="10">
        <f>SUM(C8:C13)</f>
        <v>182330144</v>
      </c>
      <c r="D7" s="10">
        <f>SUM(D8:D13)</f>
        <v>209755325</v>
      </c>
    </row>
    <row r="8" spans="1:15" x14ac:dyDescent="0.25">
      <c r="B8" s="17" t="s">
        <v>16</v>
      </c>
      <c r="C8" s="13">
        <v>76519039</v>
      </c>
      <c r="D8" s="13">
        <f>79089051+145703+240000</f>
        <v>79474754</v>
      </c>
    </row>
    <row r="9" spans="1:15" x14ac:dyDescent="0.25">
      <c r="B9" s="16" t="s">
        <v>15</v>
      </c>
      <c r="C9" s="11">
        <v>63165180</v>
      </c>
      <c r="D9" s="11">
        <f>63165180+5500183</f>
        <v>68665363</v>
      </c>
    </row>
    <row r="10" spans="1:15" ht="25.5" x14ac:dyDescent="0.25">
      <c r="B10" s="16" t="s">
        <v>14</v>
      </c>
      <c r="C10" s="11">
        <v>32994891</v>
      </c>
      <c r="D10" s="11">
        <f>44507775+1782175+320000+382000+793760</f>
        <v>47785710</v>
      </c>
    </row>
    <row r="11" spans="1:15" x14ac:dyDescent="0.25">
      <c r="B11" s="16" t="s">
        <v>13</v>
      </c>
      <c r="C11" s="11">
        <v>4421034</v>
      </c>
      <c r="D11" s="11">
        <f>4421034+226544+1519620</f>
        <v>6167198</v>
      </c>
    </row>
    <row r="12" spans="1:15" x14ac:dyDescent="0.25">
      <c r="B12" s="32" t="s">
        <v>37</v>
      </c>
      <c r="C12" s="11">
        <v>0</v>
      </c>
      <c r="D12" s="11">
        <f>1175000+1257300</f>
        <v>2432300</v>
      </c>
    </row>
    <row r="13" spans="1:15" x14ac:dyDescent="0.25">
      <c r="B13" s="16" t="s">
        <v>36</v>
      </c>
      <c r="C13" s="11">
        <v>5230000</v>
      </c>
      <c r="D13" s="11">
        <v>5230000</v>
      </c>
    </row>
    <row r="14" spans="1:15" s="7" customFormat="1" ht="12" thickBot="1" x14ac:dyDescent="0.25">
      <c r="A14" s="9"/>
      <c r="B14" s="15"/>
      <c r="C14" s="8"/>
      <c r="D14" s="8"/>
    </row>
    <row r="15" spans="1:15" ht="15.75" thickBot="1" x14ac:dyDescent="0.3">
      <c r="A15" s="37" t="s">
        <v>12</v>
      </c>
      <c r="B15" s="37"/>
      <c r="C15" s="23">
        <f>SUM(C16:C19)</f>
        <v>119500000</v>
      </c>
      <c r="D15" s="23">
        <f>SUM(D16:D19)</f>
        <v>76000000</v>
      </c>
    </row>
    <row r="16" spans="1:15" x14ac:dyDescent="0.25">
      <c r="B16" s="14" t="s">
        <v>11</v>
      </c>
      <c r="C16" s="24">
        <v>11000000</v>
      </c>
      <c r="D16" s="24">
        <v>11000000</v>
      </c>
    </row>
    <row r="17" spans="1:4" x14ac:dyDescent="0.25">
      <c r="B17" s="12" t="s">
        <v>10</v>
      </c>
      <c r="C17" s="25">
        <v>98000000</v>
      </c>
      <c r="D17" s="25">
        <f>70000000-5500000</f>
        <v>64500000</v>
      </c>
    </row>
    <row r="18" spans="1:4" x14ac:dyDescent="0.25">
      <c r="B18" s="12" t="s">
        <v>9</v>
      </c>
      <c r="C18" s="25">
        <v>10000000</v>
      </c>
      <c r="D18" s="25">
        <v>0</v>
      </c>
    </row>
    <row r="19" spans="1:4" x14ac:dyDescent="0.25">
      <c r="B19" s="12" t="s">
        <v>8</v>
      </c>
      <c r="C19" s="25">
        <v>500000</v>
      </c>
      <c r="D19" s="25">
        <v>500000</v>
      </c>
    </row>
    <row r="20" spans="1:4" s="7" customFormat="1" ht="12" thickBot="1" x14ac:dyDescent="0.25">
      <c r="A20" s="9"/>
      <c r="B20" s="9"/>
      <c r="C20" s="26"/>
      <c r="D20" s="26"/>
    </row>
    <row r="21" spans="1:4" ht="15.75" thickBot="1" x14ac:dyDescent="0.3">
      <c r="A21" s="37" t="s">
        <v>7</v>
      </c>
      <c r="B21" s="37"/>
      <c r="C21" s="23">
        <f>SUM(C22:C27)</f>
        <v>26950549</v>
      </c>
      <c r="D21" s="23">
        <f>SUM(D22:D27)</f>
        <v>24202203</v>
      </c>
    </row>
    <row r="22" spans="1:4" x14ac:dyDescent="0.25">
      <c r="B22" s="14" t="s">
        <v>6</v>
      </c>
      <c r="C22" s="24">
        <v>94500</v>
      </c>
      <c r="D22" s="24">
        <v>94500</v>
      </c>
    </row>
    <row r="23" spans="1:4" x14ac:dyDescent="0.25">
      <c r="B23" s="33" t="s">
        <v>38</v>
      </c>
      <c r="C23" s="24">
        <v>176750</v>
      </c>
      <c r="D23" s="24">
        <v>176750</v>
      </c>
    </row>
    <row r="24" spans="1:4" x14ac:dyDescent="0.25">
      <c r="B24" s="12" t="s">
        <v>39</v>
      </c>
      <c r="C24" s="25">
        <v>526750</v>
      </c>
      <c r="D24" s="25">
        <v>526750</v>
      </c>
    </row>
    <row r="25" spans="1:4" x14ac:dyDescent="0.25">
      <c r="B25" s="12" t="s">
        <v>40</v>
      </c>
      <c r="C25" s="25">
        <v>18250431</v>
      </c>
      <c r="D25" s="25">
        <f>13842431+1200000+1+2572556</f>
        <v>17614988</v>
      </c>
    </row>
    <row r="26" spans="1:4" x14ac:dyDescent="0.25">
      <c r="B26" s="12" t="s">
        <v>41</v>
      </c>
      <c r="C26" s="25">
        <v>5042915</v>
      </c>
      <c r="D26" s="25">
        <v>3379211</v>
      </c>
    </row>
    <row r="27" spans="1:4" x14ac:dyDescent="0.25">
      <c r="B27" s="12" t="s">
        <v>42</v>
      </c>
      <c r="C27" s="25">
        <v>2859203</v>
      </c>
      <c r="D27" s="25">
        <v>2410004</v>
      </c>
    </row>
    <row r="28" spans="1:4" s="7" customFormat="1" ht="12" thickBot="1" x14ac:dyDescent="0.25">
      <c r="A28" s="9"/>
      <c r="B28" s="9"/>
      <c r="C28" s="26"/>
      <c r="D28" s="26"/>
    </row>
    <row r="29" spans="1:4" ht="15.75" thickBot="1" x14ac:dyDescent="0.3">
      <c r="A29" s="37" t="s">
        <v>24</v>
      </c>
      <c r="B29" s="37"/>
      <c r="C29" s="23">
        <f>SUM(C30:C30)</f>
        <v>141608</v>
      </c>
      <c r="D29" s="23">
        <f>SUM(D30:D31)</f>
        <v>1911708</v>
      </c>
    </row>
    <row r="30" spans="1:4" x14ac:dyDescent="0.25">
      <c r="B30" s="14" t="s">
        <v>5</v>
      </c>
      <c r="C30" s="27">
        <v>141608</v>
      </c>
      <c r="D30" s="27">
        <v>141608</v>
      </c>
    </row>
    <row r="31" spans="1:4" x14ac:dyDescent="0.25">
      <c r="B31" s="12" t="s">
        <v>35</v>
      </c>
      <c r="C31" s="25">
        <v>0</v>
      </c>
      <c r="D31" s="25">
        <v>1770100</v>
      </c>
    </row>
    <row r="32" spans="1:4" ht="15.75" thickBot="1" x14ac:dyDescent="0.3">
      <c r="B32" s="30"/>
      <c r="C32" s="31"/>
      <c r="D32" s="31"/>
    </row>
    <row r="33" spans="1:4" ht="15.75" thickBot="1" x14ac:dyDescent="0.3">
      <c r="A33" s="37" t="s">
        <v>25</v>
      </c>
      <c r="B33" s="37"/>
      <c r="C33" s="23">
        <f>SUM(C34)</f>
        <v>0</v>
      </c>
      <c r="D33" s="23">
        <f>SUM(D34:D35)</f>
        <v>354210062</v>
      </c>
    </row>
    <row r="34" spans="1:4" x14ac:dyDescent="0.25">
      <c r="B34" s="33" t="s">
        <v>26</v>
      </c>
      <c r="C34" s="24">
        <v>0</v>
      </c>
      <c r="D34" s="24">
        <v>333205763</v>
      </c>
    </row>
    <row r="35" spans="1:4" x14ac:dyDescent="0.25">
      <c r="B35" s="12" t="s">
        <v>34</v>
      </c>
      <c r="C35" s="25">
        <v>0</v>
      </c>
      <c r="D35" s="25">
        <v>21004299</v>
      </c>
    </row>
    <row r="36" spans="1:4" x14ac:dyDescent="0.25">
      <c r="B36" s="30"/>
      <c r="C36" s="31"/>
      <c r="D36" s="31"/>
    </row>
    <row r="37" spans="1:4" s="7" customFormat="1" ht="12" thickBot="1" x14ac:dyDescent="0.25">
      <c r="A37" s="9"/>
      <c r="B37" s="9"/>
      <c r="C37" s="26"/>
      <c r="D37" s="26"/>
    </row>
    <row r="38" spans="1:4" ht="15.75" thickBot="1" x14ac:dyDescent="0.3">
      <c r="A38" s="37" t="s">
        <v>27</v>
      </c>
      <c r="B38" s="37"/>
      <c r="C38" s="23">
        <f>SUM(C39:C42)</f>
        <v>19108475</v>
      </c>
      <c r="D38" s="23">
        <f>SUM(D39:D42)</f>
        <v>16972253</v>
      </c>
    </row>
    <row r="39" spans="1:4" x14ac:dyDescent="0.25">
      <c r="B39" s="14" t="s">
        <v>28</v>
      </c>
      <c r="C39" s="24">
        <v>9912000</v>
      </c>
      <c r="D39" s="24">
        <v>9912000</v>
      </c>
    </row>
    <row r="40" spans="1:4" x14ac:dyDescent="0.25">
      <c r="B40" s="12" t="s">
        <v>29</v>
      </c>
      <c r="C40" s="25">
        <v>559908</v>
      </c>
      <c r="D40" s="25">
        <v>559908</v>
      </c>
    </row>
    <row r="41" spans="1:4" x14ac:dyDescent="0.25">
      <c r="B41" s="12" t="s">
        <v>30</v>
      </c>
      <c r="C41" s="25">
        <v>3331002</v>
      </c>
      <c r="D41" s="25">
        <v>3331002</v>
      </c>
    </row>
    <row r="42" spans="1:4" x14ac:dyDescent="0.25">
      <c r="B42" s="12" t="s">
        <v>31</v>
      </c>
      <c r="C42" s="25">
        <v>5305565</v>
      </c>
      <c r="D42" s="25">
        <v>3169343</v>
      </c>
    </row>
    <row r="43" spans="1:4" ht="15.75" thickBot="1" x14ac:dyDescent="0.3">
      <c r="B43" s="30"/>
      <c r="C43" s="31"/>
      <c r="D43" s="31"/>
    </row>
    <row r="44" spans="1:4" ht="15.75" thickBot="1" x14ac:dyDescent="0.3">
      <c r="A44" s="37" t="s">
        <v>32</v>
      </c>
      <c r="B44" s="37"/>
      <c r="C44" s="23">
        <f>SUM(C45)</f>
        <v>0</v>
      </c>
      <c r="D44" s="23">
        <f>SUM(D45)</f>
        <v>202137876</v>
      </c>
    </row>
    <row r="45" spans="1:4" x14ac:dyDescent="0.25">
      <c r="B45" s="14" t="s">
        <v>33</v>
      </c>
      <c r="C45" s="27">
        <v>0</v>
      </c>
      <c r="D45" s="27">
        <v>202137876</v>
      </c>
    </row>
    <row r="46" spans="1:4" ht="15.75" thickBot="1" x14ac:dyDescent="0.3">
      <c r="B46" s="30"/>
      <c r="C46" s="31"/>
      <c r="D46" s="31"/>
    </row>
    <row r="47" spans="1:4" ht="27.75" customHeight="1" thickBot="1" x14ac:dyDescent="0.3">
      <c r="A47" s="40" t="s">
        <v>43</v>
      </c>
      <c r="B47" s="40"/>
      <c r="C47" s="23">
        <f>C48</f>
        <v>0</v>
      </c>
      <c r="D47" s="23">
        <f>D48</f>
        <v>90000000</v>
      </c>
    </row>
    <row r="48" spans="1:4" x14ac:dyDescent="0.25">
      <c r="B48" s="14" t="s">
        <v>44</v>
      </c>
      <c r="C48" s="27">
        <v>0</v>
      </c>
      <c r="D48" s="27">
        <v>90000000</v>
      </c>
    </row>
    <row r="49" spans="1:4" s="7" customFormat="1" ht="12" thickBot="1" x14ac:dyDescent="0.25">
      <c r="A49" s="9"/>
      <c r="B49" s="9"/>
      <c r="C49" s="8"/>
      <c r="D49" s="8"/>
    </row>
    <row r="50" spans="1:4" ht="16.5" thickBot="1" x14ac:dyDescent="0.3">
      <c r="A50" s="38" t="s">
        <v>4</v>
      </c>
      <c r="B50" s="38"/>
      <c r="C50" s="6">
        <f>C7+C15+C21+C29+C38-1+C44+C33-176750+C47</f>
        <v>347854025</v>
      </c>
      <c r="D50" s="6">
        <f>D7+D15+D21+D29+D38-1+D44+D33+D47</f>
        <v>975189426</v>
      </c>
    </row>
    <row r="51" spans="1:4" x14ac:dyDescent="0.25">
      <c r="C51" s="2"/>
    </row>
    <row r="52" spans="1:4" x14ac:dyDescent="0.25">
      <c r="A52" s="4" t="s">
        <v>45</v>
      </c>
      <c r="B52" s="4"/>
      <c r="C52" s="5"/>
    </row>
    <row r="53" spans="1:4" ht="9.9499999999999993" customHeight="1" x14ac:dyDescent="0.25">
      <c r="A53" s="4"/>
      <c r="B53" s="4"/>
      <c r="C53" s="5"/>
    </row>
    <row r="54" spans="1:4" x14ac:dyDescent="0.25">
      <c r="A54" s="4"/>
      <c r="B54" s="4"/>
      <c r="C54" s="5"/>
    </row>
    <row r="55" spans="1:4" x14ac:dyDescent="0.25">
      <c r="A55" s="4"/>
      <c r="B55" t="s">
        <v>3</v>
      </c>
      <c r="C55" s="3" t="s">
        <v>2</v>
      </c>
    </row>
    <row r="56" spans="1:4" x14ac:dyDescent="0.25">
      <c r="A56" s="4"/>
      <c r="B56" t="s">
        <v>1</v>
      </c>
      <c r="C56" s="3" t="s">
        <v>0</v>
      </c>
    </row>
    <row r="57" spans="1:4" x14ac:dyDescent="0.25">
      <c r="C57" s="2"/>
    </row>
    <row r="58" spans="1:4" x14ac:dyDescent="0.25">
      <c r="C58" s="2"/>
    </row>
    <row r="59" spans="1:4" x14ac:dyDescent="0.25">
      <c r="C59" s="2"/>
    </row>
    <row r="60" spans="1:4" x14ac:dyDescent="0.25">
      <c r="C60" s="2"/>
    </row>
    <row r="61" spans="1:4" x14ac:dyDescent="0.25">
      <c r="C61" s="2"/>
    </row>
    <row r="62" spans="1:4" x14ac:dyDescent="0.25">
      <c r="C62" s="2"/>
    </row>
    <row r="63" spans="1:4" x14ac:dyDescent="0.25">
      <c r="C63" s="2"/>
    </row>
    <row r="64" spans="1:4" x14ac:dyDescent="0.25">
      <c r="C64" s="2"/>
    </row>
    <row r="65" spans="3:3" x14ac:dyDescent="0.25">
      <c r="C65" s="2"/>
    </row>
    <row r="66" spans="3:3" x14ac:dyDescent="0.25">
      <c r="C66" s="2"/>
    </row>
    <row r="67" spans="3:3" x14ac:dyDescent="0.25">
      <c r="C67" s="2"/>
    </row>
    <row r="68" spans="3:3" x14ac:dyDescent="0.25">
      <c r="C68" s="2"/>
    </row>
    <row r="69" spans="3:3" x14ac:dyDescent="0.25">
      <c r="C69" s="2"/>
    </row>
    <row r="70" spans="3:3" x14ac:dyDescent="0.25">
      <c r="C70" s="2"/>
    </row>
    <row r="71" spans="3:3" x14ac:dyDescent="0.25">
      <c r="C71" s="2"/>
    </row>
    <row r="72" spans="3:3" x14ac:dyDescent="0.25">
      <c r="C72" s="2"/>
    </row>
    <row r="73" spans="3:3" x14ac:dyDescent="0.25">
      <c r="C73" s="2"/>
    </row>
    <row r="74" spans="3:3" x14ac:dyDescent="0.25">
      <c r="C74" s="2"/>
    </row>
    <row r="75" spans="3:3" x14ac:dyDescent="0.25">
      <c r="C75" s="2"/>
    </row>
    <row r="76" spans="3:3" x14ac:dyDescent="0.25">
      <c r="C76" s="2"/>
    </row>
    <row r="77" spans="3:3" x14ac:dyDescent="0.25">
      <c r="C77" s="2"/>
    </row>
    <row r="78" spans="3:3" x14ac:dyDescent="0.25">
      <c r="C78" s="2"/>
    </row>
    <row r="79" spans="3:3" x14ac:dyDescent="0.25">
      <c r="C79" s="2"/>
    </row>
    <row r="80" spans="3:3" x14ac:dyDescent="0.25">
      <c r="C80" s="2"/>
    </row>
    <row r="81" spans="3:3" x14ac:dyDescent="0.25">
      <c r="C81" s="2"/>
    </row>
    <row r="82" spans="3:3" x14ac:dyDescent="0.25">
      <c r="C82" s="2"/>
    </row>
    <row r="83" spans="3:3" x14ac:dyDescent="0.25">
      <c r="C83" s="2"/>
    </row>
    <row r="84" spans="3:3" x14ac:dyDescent="0.25">
      <c r="C84" s="2"/>
    </row>
    <row r="85" spans="3:3" x14ac:dyDescent="0.25">
      <c r="C85" s="2"/>
    </row>
    <row r="86" spans="3:3" x14ac:dyDescent="0.25">
      <c r="C86" s="2"/>
    </row>
    <row r="87" spans="3:3" x14ac:dyDescent="0.25">
      <c r="C87" s="2"/>
    </row>
    <row r="88" spans="3:3" x14ac:dyDescent="0.25">
      <c r="C88" s="2"/>
    </row>
    <row r="89" spans="3:3" x14ac:dyDescent="0.25">
      <c r="C89" s="2"/>
    </row>
    <row r="90" spans="3:3" x14ac:dyDescent="0.25">
      <c r="C90" s="2"/>
    </row>
    <row r="91" spans="3:3" x14ac:dyDescent="0.25">
      <c r="C91" s="2"/>
    </row>
    <row r="92" spans="3:3" x14ac:dyDescent="0.25">
      <c r="C92" s="2"/>
    </row>
    <row r="93" spans="3:3" x14ac:dyDescent="0.25">
      <c r="C93" s="2"/>
    </row>
    <row r="94" spans="3:3" x14ac:dyDescent="0.25">
      <c r="C94" s="2"/>
    </row>
    <row r="95" spans="3:3" x14ac:dyDescent="0.25">
      <c r="C95" s="2"/>
    </row>
    <row r="96" spans="3:3" x14ac:dyDescent="0.25">
      <c r="C96" s="2"/>
    </row>
    <row r="97" spans="3:3" x14ac:dyDescent="0.25">
      <c r="C97" s="2"/>
    </row>
    <row r="98" spans="3:3" x14ac:dyDescent="0.25">
      <c r="C98" s="2"/>
    </row>
    <row r="99" spans="3:3" x14ac:dyDescent="0.25">
      <c r="C99" s="2"/>
    </row>
    <row r="100" spans="3:3" x14ac:dyDescent="0.25">
      <c r="C100" s="2"/>
    </row>
    <row r="101" spans="3:3" x14ac:dyDescent="0.25">
      <c r="C101" s="2"/>
    </row>
    <row r="102" spans="3:3" x14ac:dyDescent="0.25">
      <c r="C102" s="2"/>
    </row>
    <row r="103" spans="3:3" x14ac:dyDescent="0.25">
      <c r="C103" s="2"/>
    </row>
    <row r="104" spans="3:3" x14ac:dyDescent="0.25">
      <c r="C104" s="2"/>
    </row>
    <row r="105" spans="3:3" x14ac:dyDescent="0.25">
      <c r="C105" s="2"/>
    </row>
    <row r="106" spans="3:3" x14ac:dyDescent="0.25">
      <c r="C106" s="2"/>
    </row>
    <row r="107" spans="3:3" x14ac:dyDescent="0.25">
      <c r="C107" s="2"/>
    </row>
    <row r="108" spans="3:3" x14ac:dyDescent="0.25">
      <c r="C108" s="2"/>
    </row>
    <row r="109" spans="3:3" x14ac:dyDescent="0.25">
      <c r="C109" s="2"/>
    </row>
    <row r="110" spans="3:3" x14ac:dyDescent="0.25">
      <c r="C110" s="2"/>
    </row>
    <row r="111" spans="3:3" x14ac:dyDescent="0.25">
      <c r="C111" s="2"/>
    </row>
    <row r="112" spans="3:3" x14ac:dyDescent="0.25">
      <c r="C112" s="2"/>
    </row>
    <row r="113" spans="3:3" x14ac:dyDescent="0.25">
      <c r="C113" s="2"/>
    </row>
    <row r="114" spans="3:3" x14ac:dyDescent="0.25">
      <c r="C114" s="2"/>
    </row>
    <row r="115" spans="3:3" x14ac:dyDescent="0.25">
      <c r="C115" s="2"/>
    </row>
    <row r="116" spans="3:3" x14ac:dyDescent="0.25">
      <c r="C116" s="2"/>
    </row>
    <row r="117" spans="3:3" x14ac:dyDescent="0.25">
      <c r="C117" s="2"/>
    </row>
    <row r="118" spans="3:3" x14ac:dyDescent="0.25">
      <c r="C118" s="2"/>
    </row>
    <row r="119" spans="3:3" x14ac:dyDescent="0.25">
      <c r="C119" s="2"/>
    </row>
    <row r="120" spans="3:3" x14ac:dyDescent="0.25">
      <c r="C120" s="2"/>
    </row>
    <row r="121" spans="3:3" x14ac:dyDescent="0.25">
      <c r="C121" s="2"/>
    </row>
    <row r="122" spans="3:3" x14ac:dyDescent="0.25">
      <c r="C122" s="2"/>
    </row>
    <row r="123" spans="3:3" x14ac:dyDescent="0.25">
      <c r="C123" s="2"/>
    </row>
    <row r="124" spans="3:3" x14ac:dyDescent="0.25">
      <c r="C124" s="2"/>
    </row>
    <row r="125" spans="3:3" x14ac:dyDescent="0.25">
      <c r="C125" s="2"/>
    </row>
    <row r="126" spans="3:3" x14ac:dyDescent="0.25">
      <c r="C126" s="2"/>
    </row>
    <row r="127" spans="3:3" x14ac:dyDescent="0.25">
      <c r="C127" s="2"/>
    </row>
    <row r="128" spans="3:3" x14ac:dyDescent="0.25">
      <c r="C128" s="2"/>
    </row>
    <row r="129" spans="3:3" x14ac:dyDescent="0.25">
      <c r="C129" s="2"/>
    </row>
    <row r="130" spans="3:3" x14ac:dyDescent="0.25">
      <c r="C130" s="2"/>
    </row>
    <row r="131" spans="3:3" x14ac:dyDescent="0.25">
      <c r="C131" s="2"/>
    </row>
    <row r="132" spans="3:3" x14ac:dyDescent="0.25">
      <c r="C132" s="2"/>
    </row>
    <row r="133" spans="3:3" x14ac:dyDescent="0.25">
      <c r="C133" s="2"/>
    </row>
    <row r="134" spans="3:3" x14ac:dyDescent="0.25">
      <c r="C134" s="2"/>
    </row>
    <row r="135" spans="3:3" x14ac:dyDescent="0.25">
      <c r="C135" s="2"/>
    </row>
    <row r="136" spans="3:3" x14ac:dyDescent="0.25">
      <c r="C136" s="2"/>
    </row>
    <row r="137" spans="3:3" x14ac:dyDescent="0.25">
      <c r="C137" s="2"/>
    </row>
    <row r="138" spans="3:3" x14ac:dyDescent="0.25">
      <c r="C138" s="2"/>
    </row>
    <row r="139" spans="3:3" x14ac:dyDescent="0.25">
      <c r="C139" s="2"/>
    </row>
    <row r="140" spans="3:3" x14ac:dyDescent="0.25">
      <c r="C140" s="2"/>
    </row>
    <row r="141" spans="3:3" x14ac:dyDescent="0.25">
      <c r="C141" s="2"/>
    </row>
    <row r="142" spans="3:3" x14ac:dyDescent="0.25">
      <c r="C142" s="2"/>
    </row>
    <row r="143" spans="3:3" x14ac:dyDescent="0.25">
      <c r="C143" s="2"/>
    </row>
    <row r="144" spans="3:3" x14ac:dyDescent="0.25">
      <c r="C144" s="2"/>
    </row>
    <row r="145" spans="3:3" x14ac:dyDescent="0.25">
      <c r="C145" s="2"/>
    </row>
    <row r="146" spans="3:3" x14ac:dyDescent="0.25">
      <c r="C146" s="2"/>
    </row>
    <row r="147" spans="3:3" x14ac:dyDescent="0.25">
      <c r="C147" s="2"/>
    </row>
    <row r="148" spans="3:3" x14ac:dyDescent="0.25">
      <c r="C148" s="2"/>
    </row>
    <row r="149" spans="3:3" x14ac:dyDescent="0.25">
      <c r="C149" s="2"/>
    </row>
    <row r="150" spans="3:3" x14ac:dyDescent="0.25">
      <c r="C150" s="2"/>
    </row>
    <row r="151" spans="3:3" x14ac:dyDescent="0.25">
      <c r="C151" s="2"/>
    </row>
    <row r="152" spans="3:3" x14ac:dyDescent="0.25">
      <c r="C152" s="2"/>
    </row>
    <row r="153" spans="3:3" x14ac:dyDescent="0.25">
      <c r="C153" s="2"/>
    </row>
    <row r="154" spans="3:3" x14ac:dyDescent="0.25">
      <c r="C154" s="2"/>
    </row>
    <row r="155" spans="3:3" x14ac:dyDescent="0.25">
      <c r="C155" s="2"/>
    </row>
    <row r="156" spans="3:3" x14ac:dyDescent="0.25">
      <c r="C156" s="2"/>
    </row>
    <row r="157" spans="3:3" x14ac:dyDescent="0.25">
      <c r="C157" s="2"/>
    </row>
    <row r="158" spans="3:3" x14ac:dyDescent="0.25">
      <c r="C158" s="2"/>
    </row>
    <row r="159" spans="3:3" x14ac:dyDescent="0.25">
      <c r="C159" s="2"/>
    </row>
    <row r="160" spans="3:3" x14ac:dyDescent="0.25">
      <c r="C160" s="2"/>
    </row>
    <row r="161" spans="3:3" x14ac:dyDescent="0.25">
      <c r="C161" s="2"/>
    </row>
    <row r="162" spans="3:3" x14ac:dyDescent="0.25">
      <c r="C162" s="2"/>
    </row>
    <row r="163" spans="3:3" x14ac:dyDescent="0.25">
      <c r="C163" s="2"/>
    </row>
    <row r="164" spans="3:3" x14ac:dyDescent="0.25">
      <c r="C164" s="2"/>
    </row>
    <row r="165" spans="3:3" x14ac:dyDescent="0.25">
      <c r="C165" s="2"/>
    </row>
    <row r="166" spans="3:3" x14ac:dyDescent="0.25">
      <c r="C166" s="2"/>
    </row>
    <row r="167" spans="3:3" x14ac:dyDescent="0.25">
      <c r="C167" s="2"/>
    </row>
    <row r="168" spans="3:3" x14ac:dyDescent="0.25">
      <c r="C168" s="2"/>
    </row>
    <row r="169" spans="3:3" x14ac:dyDescent="0.25">
      <c r="C169" s="2"/>
    </row>
    <row r="170" spans="3:3" x14ac:dyDescent="0.25">
      <c r="C170" s="2"/>
    </row>
    <row r="171" spans="3:3" x14ac:dyDescent="0.25">
      <c r="C171" s="2"/>
    </row>
    <row r="172" spans="3:3" x14ac:dyDescent="0.25">
      <c r="C172" s="2"/>
    </row>
    <row r="173" spans="3:3" x14ac:dyDescent="0.25">
      <c r="C173" s="2"/>
    </row>
    <row r="174" spans="3:3" x14ac:dyDescent="0.25">
      <c r="C174" s="2"/>
    </row>
    <row r="175" spans="3:3" x14ac:dyDescent="0.25">
      <c r="C175" s="2"/>
    </row>
    <row r="176" spans="3:3" x14ac:dyDescent="0.25">
      <c r="C176" s="2"/>
    </row>
    <row r="177" spans="3:3" x14ac:dyDescent="0.25">
      <c r="C177" s="2"/>
    </row>
    <row r="178" spans="3:3" x14ac:dyDescent="0.25">
      <c r="C178" s="2"/>
    </row>
    <row r="179" spans="3:3" x14ac:dyDescent="0.25">
      <c r="C179" s="2"/>
    </row>
    <row r="180" spans="3:3" x14ac:dyDescent="0.25">
      <c r="C180" s="2"/>
    </row>
    <row r="181" spans="3:3" x14ac:dyDescent="0.25">
      <c r="C181" s="2"/>
    </row>
    <row r="182" spans="3:3" x14ac:dyDescent="0.25">
      <c r="C182" s="2"/>
    </row>
    <row r="183" spans="3:3" x14ac:dyDescent="0.25">
      <c r="C183" s="2"/>
    </row>
    <row r="184" spans="3:3" x14ac:dyDescent="0.25">
      <c r="C184" s="2"/>
    </row>
    <row r="185" spans="3:3" x14ac:dyDescent="0.25">
      <c r="C185" s="2"/>
    </row>
    <row r="186" spans="3:3" x14ac:dyDescent="0.25">
      <c r="C186" s="2"/>
    </row>
    <row r="187" spans="3:3" x14ac:dyDescent="0.25">
      <c r="C187" s="2"/>
    </row>
    <row r="188" spans="3:3" x14ac:dyDescent="0.25">
      <c r="C188" s="2"/>
    </row>
    <row r="189" spans="3:3" x14ac:dyDescent="0.25">
      <c r="C189" s="2"/>
    </row>
    <row r="190" spans="3:3" x14ac:dyDescent="0.25">
      <c r="C190" s="2"/>
    </row>
    <row r="191" spans="3:3" x14ac:dyDescent="0.25">
      <c r="C191" s="2"/>
    </row>
    <row r="192" spans="3:3" x14ac:dyDescent="0.25">
      <c r="C192" s="2"/>
    </row>
    <row r="193" spans="3:3" x14ac:dyDescent="0.25">
      <c r="C193" s="2"/>
    </row>
    <row r="194" spans="3:3" x14ac:dyDescent="0.25">
      <c r="C194" s="2"/>
    </row>
    <row r="195" spans="3:3" x14ac:dyDescent="0.25">
      <c r="C195" s="2"/>
    </row>
    <row r="196" spans="3:3" x14ac:dyDescent="0.25">
      <c r="C196" s="2"/>
    </row>
    <row r="197" spans="3:3" x14ac:dyDescent="0.25">
      <c r="C197" s="2"/>
    </row>
    <row r="198" spans="3:3" x14ac:dyDescent="0.25">
      <c r="C198" s="2"/>
    </row>
    <row r="199" spans="3:3" x14ac:dyDescent="0.25">
      <c r="C199" s="2"/>
    </row>
    <row r="200" spans="3:3" x14ac:dyDescent="0.25">
      <c r="C200" s="2"/>
    </row>
    <row r="201" spans="3:3" x14ac:dyDescent="0.25">
      <c r="C201" s="2"/>
    </row>
    <row r="202" spans="3:3" x14ac:dyDescent="0.25">
      <c r="C202" s="2"/>
    </row>
    <row r="203" spans="3:3" x14ac:dyDescent="0.25">
      <c r="C203" s="2"/>
    </row>
    <row r="204" spans="3:3" x14ac:dyDescent="0.25">
      <c r="C204" s="2"/>
    </row>
    <row r="205" spans="3:3" x14ac:dyDescent="0.25">
      <c r="C205" s="2"/>
    </row>
    <row r="206" spans="3:3" x14ac:dyDescent="0.25">
      <c r="C206" s="2"/>
    </row>
    <row r="207" spans="3:3" x14ac:dyDescent="0.25">
      <c r="C207" s="2"/>
    </row>
    <row r="208" spans="3:3" x14ac:dyDescent="0.25">
      <c r="C208" s="2"/>
    </row>
    <row r="209" spans="3:3" x14ac:dyDescent="0.25">
      <c r="C209" s="2"/>
    </row>
    <row r="210" spans="3:3" x14ac:dyDescent="0.25">
      <c r="C210" s="2"/>
    </row>
    <row r="211" spans="3:3" x14ac:dyDescent="0.25">
      <c r="C211" s="2"/>
    </row>
    <row r="212" spans="3:3" x14ac:dyDescent="0.25">
      <c r="C212" s="2"/>
    </row>
    <row r="213" spans="3:3" x14ac:dyDescent="0.25">
      <c r="C213" s="2"/>
    </row>
    <row r="214" spans="3:3" x14ac:dyDescent="0.25">
      <c r="C214" s="2"/>
    </row>
    <row r="215" spans="3:3" x14ac:dyDescent="0.25">
      <c r="C215" s="2"/>
    </row>
    <row r="216" spans="3:3" x14ac:dyDescent="0.25">
      <c r="C216" s="2"/>
    </row>
    <row r="217" spans="3:3" x14ac:dyDescent="0.25">
      <c r="C217" s="2"/>
    </row>
    <row r="218" spans="3:3" x14ac:dyDescent="0.25">
      <c r="C218" s="2"/>
    </row>
    <row r="219" spans="3:3" x14ac:dyDescent="0.25">
      <c r="C219" s="2"/>
    </row>
    <row r="220" spans="3:3" x14ac:dyDescent="0.25">
      <c r="C220" s="2"/>
    </row>
    <row r="221" spans="3:3" x14ac:dyDescent="0.25">
      <c r="C221" s="2"/>
    </row>
    <row r="222" spans="3:3" x14ac:dyDescent="0.25">
      <c r="C222" s="2"/>
    </row>
    <row r="223" spans="3:3" x14ac:dyDescent="0.25">
      <c r="C223" s="2"/>
    </row>
    <row r="224" spans="3:3" x14ac:dyDescent="0.25">
      <c r="C224" s="2"/>
    </row>
    <row r="225" spans="3:3" x14ac:dyDescent="0.25">
      <c r="C225" s="2"/>
    </row>
    <row r="226" spans="3:3" x14ac:dyDescent="0.25">
      <c r="C226" s="2"/>
    </row>
    <row r="227" spans="3:3" x14ac:dyDescent="0.25">
      <c r="C227" s="2"/>
    </row>
    <row r="228" spans="3:3" x14ac:dyDescent="0.25">
      <c r="C228" s="2"/>
    </row>
    <row r="229" spans="3:3" x14ac:dyDescent="0.25">
      <c r="C229" s="2"/>
    </row>
    <row r="230" spans="3:3" x14ac:dyDescent="0.25">
      <c r="C230" s="2"/>
    </row>
    <row r="231" spans="3:3" x14ac:dyDescent="0.25">
      <c r="C231" s="2"/>
    </row>
    <row r="232" spans="3:3" x14ac:dyDescent="0.25">
      <c r="C232" s="2"/>
    </row>
    <row r="233" spans="3:3" x14ac:dyDescent="0.25">
      <c r="C233" s="2"/>
    </row>
    <row r="234" spans="3:3" x14ac:dyDescent="0.25">
      <c r="C234" s="2"/>
    </row>
    <row r="235" spans="3:3" x14ac:dyDescent="0.25">
      <c r="C235" s="2"/>
    </row>
    <row r="236" spans="3:3" x14ac:dyDescent="0.25">
      <c r="C236" s="2"/>
    </row>
    <row r="237" spans="3:3" x14ac:dyDescent="0.25">
      <c r="C237" s="2"/>
    </row>
    <row r="238" spans="3:3" x14ac:dyDescent="0.25">
      <c r="C238" s="2"/>
    </row>
    <row r="239" spans="3:3" x14ac:dyDescent="0.25">
      <c r="C239" s="2"/>
    </row>
    <row r="240" spans="3:3" x14ac:dyDescent="0.25">
      <c r="C240" s="2"/>
    </row>
  </sheetData>
  <mergeCells count="12">
    <mergeCell ref="A1:D1"/>
    <mergeCell ref="A4:D4"/>
    <mergeCell ref="A44:B44"/>
    <mergeCell ref="A33:B33"/>
    <mergeCell ref="A50:B50"/>
    <mergeCell ref="A7:B7"/>
    <mergeCell ref="A15:B15"/>
    <mergeCell ref="A21:B21"/>
    <mergeCell ref="A6:B6"/>
    <mergeCell ref="A29:B29"/>
    <mergeCell ref="A38:B38"/>
    <mergeCell ref="A47:B4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&amp;L1. melléklet - 1.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</vt:lpstr>
      <vt:lpstr>'1.1.'!Nyomtatási_terület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Gazdasági Iroda</cp:lastModifiedBy>
  <cp:lastPrinted>2020-11-11T10:21:03Z</cp:lastPrinted>
  <dcterms:created xsi:type="dcterms:W3CDTF">2019-08-29T09:32:40Z</dcterms:created>
  <dcterms:modified xsi:type="dcterms:W3CDTF">2020-11-12T09:44:10Z</dcterms:modified>
</cp:coreProperties>
</file>