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10" windowWidth="20115" windowHeight="7635" tabRatio="694"/>
  </bookViews>
  <sheets>
    <sheet name="Közös Hivatal össz." sheetId="12" r:id="rId1"/>
  </sheets>
  <calcPr calcId="145621"/>
</workbook>
</file>

<file path=xl/calcChain.xml><?xml version="1.0" encoding="utf-8"?>
<calcChain xmlns="http://schemas.openxmlformats.org/spreadsheetml/2006/main">
  <c r="G10" i="12"/>
  <c r="E11"/>
  <c r="F11"/>
  <c r="G11"/>
  <c r="X13"/>
  <c r="X12"/>
  <c r="X11"/>
  <c r="X10"/>
  <c r="X9"/>
  <c r="X8"/>
  <c r="X7"/>
  <c r="X6"/>
  <c r="X14"/>
  <c r="U14"/>
  <c r="Q13"/>
  <c r="Q12"/>
  <c r="Q11"/>
  <c r="Q10"/>
  <c r="Q9"/>
  <c r="Q8"/>
  <c r="Q7"/>
  <c r="Q6"/>
  <c r="P14"/>
  <c r="L17"/>
  <c r="L16"/>
  <c r="L15"/>
  <c r="L14"/>
  <c r="L13"/>
  <c r="L7"/>
  <c r="L6"/>
  <c r="K17"/>
  <c r="K16"/>
  <c r="K15"/>
  <c r="K14"/>
  <c r="K13"/>
  <c r="K12"/>
  <c r="K11"/>
  <c r="K10"/>
  <c r="K9"/>
  <c r="K8"/>
  <c r="K7"/>
  <c r="K6"/>
  <c r="H18"/>
  <c r="C18"/>
  <c r="D12"/>
  <c r="L12"/>
  <c r="D10"/>
  <c r="L10"/>
  <c r="K18"/>
  <c r="F8"/>
  <c r="B8"/>
  <c r="F9"/>
  <c r="F18"/>
  <c r="E8"/>
  <c r="B11"/>
  <c r="B9"/>
  <c r="D9"/>
  <c r="L9"/>
  <c r="D11"/>
  <c r="L11"/>
  <c r="D8"/>
  <c r="E18"/>
  <c r="G8"/>
  <c r="I8"/>
  <c r="I18"/>
  <c r="L8"/>
  <c r="L18"/>
  <c r="D18"/>
  <c r="B18"/>
  <c r="J8"/>
  <c r="G18"/>
  <c r="J17"/>
  <c r="J16"/>
  <c r="J15"/>
  <c r="J14"/>
  <c r="J13"/>
  <c r="J12"/>
  <c r="J7"/>
  <c r="J6"/>
  <c r="J18"/>
  <c r="J10"/>
  <c r="J11"/>
  <c r="W25"/>
  <c r="T25"/>
  <c r="S25"/>
  <c r="R25"/>
  <c r="O25"/>
  <c r="S14"/>
  <c r="R14"/>
  <c r="O14"/>
  <c r="Q14"/>
  <c r="T13"/>
  <c r="T12"/>
  <c r="T11"/>
  <c r="T10"/>
  <c r="T9"/>
  <c r="T8"/>
  <c r="T7"/>
  <c r="T6"/>
  <c r="T14"/>
  <c r="V6"/>
  <c r="W8"/>
  <c r="V8"/>
  <c r="Y8"/>
  <c r="W10"/>
  <c r="V10"/>
  <c r="Y10"/>
  <c r="W12"/>
  <c r="V12"/>
  <c r="Y12"/>
  <c r="W7"/>
  <c r="V7"/>
  <c r="Y7"/>
  <c r="W9"/>
  <c r="V9"/>
  <c r="Y9"/>
  <c r="W11"/>
  <c r="V11"/>
  <c r="Y11"/>
  <c r="W13"/>
  <c r="V13"/>
  <c r="Y13"/>
  <c r="W14"/>
  <c r="W6"/>
  <c r="V14"/>
  <c r="Y6"/>
  <c r="Y14"/>
</calcChain>
</file>

<file path=xl/sharedStrings.xml><?xml version="1.0" encoding="utf-8"?>
<sst xmlns="http://schemas.openxmlformats.org/spreadsheetml/2006/main" count="90" uniqueCount="52">
  <si>
    <t>Polgármesteri Hivatal</t>
  </si>
  <si>
    <t>Összesen:</t>
  </si>
  <si>
    <t>Személyi</t>
  </si>
  <si>
    <t>Járulék</t>
  </si>
  <si>
    <t>Dologi</t>
  </si>
  <si>
    <t>Működési kiadások</t>
  </si>
  <si>
    <t>Öskü 10 hó</t>
  </si>
  <si>
    <t>Közös Hivatal 10 hó</t>
  </si>
  <si>
    <t>Műk. c. pénzeszk. átad.</t>
  </si>
  <si>
    <t>Ellátottak pénzbeli jutt.</t>
  </si>
  <si>
    <t>Egyéb kiadások</t>
  </si>
  <si>
    <t>Műk. c. tartalék</t>
  </si>
  <si>
    <t>EU-s tám.-ból kiad.</t>
  </si>
  <si>
    <t>Bevételek</t>
  </si>
  <si>
    <t>Kiadások</t>
  </si>
  <si>
    <t>Felhalmozási kiadások</t>
  </si>
  <si>
    <t>Felújítás</t>
  </si>
  <si>
    <t>Beruházás</t>
  </si>
  <si>
    <t>Felhalm. c. pe. átadás</t>
  </si>
  <si>
    <t>Támogatás értékű kiadás</t>
  </si>
  <si>
    <t>Felhalm. c. céltart.</t>
  </si>
  <si>
    <t>Hosszú lej. egyéb értpapír v.</t>
  </si>
  <si>
    <t>EU-s tám.-ból felh. kiad.</t>
  </si>
  <si>
    <t>Működési bevételek</t>
  </si>
  <si>
    <t>Jásd, Tés          10 hó</t>
  </si>
  <si>
    <t>Jásd, Tés           10 hó</t>
  </si>
  <si>
    <t>Sajátos műk. bev.</t>
  </si>
  <si>
    <t>Műk. c. átvett pénze. össz.</t>
  </si>
  <si>
    <t>Működ. c. tám. ért. bev.</t>
  </si>
  <si>
    <t>EU-s tám.-ból szárm. bev.</t>
  </si>
  <si>
    <t>Műk. c. pénzmaradvány</t>
  </si>
  <si>
    <t>Közhatalmi bev.</t>
  </si>
  <si>
    <t>Felhalmozási bevételek</t>
  </si>
  <si>
    <t>Ingatlan értékesítés</t>
  </si>
  <si>
    <t>T. eszköz értékesítés</t>
  </si>
  <si>
    <t>Sajátos felh. bevét.</t>
  </si>
  <si>
    <t>Felhalm. c. pénzeszk. átv.</t>
  </si>
  <si>
    <t>Eu-s tám. szárm. felh. bev.</t>
  </si>
  <si>
    <t>Felhalm. c. pénzmaradv.</t>
  </si>
  <si>
    <t>Összesen felhalm. bev.</t>
  </si>
  <si>
    <t>Intézményfinanszírozás</t>
  </si>
  <si>
    <t xml:space="preserve">- állami norm. </t>
  </si>
  <si>
    <t>- önk. hozzájár. össz.</t>
  </si>
  <si>
    <t xml:space="preserve">- Öskütől </t>
  </si>
  <si>
    <t xml:space="preserve">- Jásdtól </t>
  </si>
  <si>
    <t xml:space="preserve">- Téstől </t>
  </si>
  <si>
    <t>Módosítás</t>
  </si>
  <si>
    <t>Módosított ei.</t>
  </si>
  <si>
    <t>Éves 2013</t>
  </si>
  <si>
    <t>Polgármesteri Hivatal, Ösküi Közös Hivatal kiadásai, bevételei</t>
  </si>
  <si>
    <t>Intézményf. felh.</t>
  </si>
  <si>
    <t>12. sz. mellékelt a 3/2013. (II. 19.)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</si>
</sst>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Border="1"/>
    <xf numFmtId="0" fontId="2" fillId="0" borderId="3" xfId="0" applyFont="1" applyFill="1" applyBorder="1"/>
    <xf numFmtId="0" fontId="0" fillId="0" borderId="0" xfId="0" applyFont="1"/>
    <xf numFmtId="0" fontId="0" fillId="0" borderId="4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3" fontId="0" fillId="0" borderId="5" xfId="0" applyNumberFormat="1" applyFont="1" applyBorder="1"/>
    <xf numFmtId="3" fontId="2" fillId="0" borderId="1" xfId="0" applyNumberFormat="1" applyFont="1" applyBorder="1"/>
    <xf numFmtId="3" fontId="0" fillId="0" borderId="6" xfId="0" applyNumberFormat="1" applyFont="1" applyBorder="1"/>
    <xf numFmtId="3" fontId="2" fillId="0" borderId="2" xfId="0" applyNumberFormat="1" applyFont="1" applyBorder="1"/>
    <xf numFmtId="3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/>
    </xf>
    <xf numFmtId="3" fontId="7" fillId="0" borderId="5" xfId="0" applyNumberFormat="1" applyFont="1" applyBorder="1" applyAlignment="1"/>
    <xf numFmtId="3" fontId="4" fillId="0" borderId="5" xfId="0" applyNumberFormat="1" applyFont="1" applyBorder="1" applyAlignment="1"/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 applyAlignment="1"/>
    <xf numFmtId="3" fontId="6" fillId="0" borderId="1" xfId="0" applyNumberFormat="1" applyFont="1" applyFill="1" applyBorder="1" applyAlignment="1"/>
    <xf numFmtId="0" fontId="6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6" fillId="0" borderId="2" xfId="0" applyFont="1" applyBorder="1"/>
    <xf numFmtId="0" fontId="7" fillId="0" borderId="0" xfId="0" applyFont="1"/>
    <xf numFmtId="0" fontId="8" fillId="0" borderId="0" xfId="0" applyFont="1"/>
    <xf numFmtId="0" fontId="6" fillId="0" borderId="3" xfId="0" applyFont="1" applyBorder="1"/>
    <xf numFmtId="0" fontId="6" fillId="0" borderId="7" xfId="0" applyFont="1" applyBorder="1" applyAlignment="1">
      <alignment horizontal="center" vertical="center" wrapText="1"/>
    </xf>
    <xf numFmtId="0" fontId="7" fillId="0" borderId="9" xfId="0" applyFont="1" applyBorder="1"/>
    <xf numFmtId="0" fontId="6" fillId="0" borderId="10" xfId="0" applyFont="1" applyBorder="1" applyAlignment="1">
      <alignment horizontal="left" vertical="center"/>
    </xf>
    <xf numFmtId="0" fontId="0" fillId="0" borderId="11" xfId="0" applyFont="1" applyBorder="1"/>
    <xf numFmtId="0" fontId="0" fillId="0" borderId="11" xfId="0" quotePrefix="1" applyFont="1" applyBorder="1"/>
    <xf numFmtId="0" fontId="0" fillId="0" borderId="11" xfId="0" quotePrefix="1" applyFont="1" applyFill="1" applyBorder="1"/>
    <xf numFmtId="0" fontId="0" fillId="0" borderId="11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6" fillId="0" borderId="16" xfId="0" applyFont="1" applyBorder="1"/>
    <xf numFmtId="0" fontId="7" fillId="0" borderId="15" xfId="0" applyFont="1" applyBorder="1"/>
    <xf numFmtId="3" fontId="6" fillId="0" borderId="13" xfId="0" applyNumberFormat="1" applyFont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7" fillId="0" borderId="4" xfId="0" applyFont="1" applyBorder="1"/>
    <xf numFmtId="3" fontId="5" fillId="2" borderId="17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0" fontId="6" fillId="0" borderId="20" xfId="0" applyFont="1" applyBorder="1"/>
    <xf numFmtId="0" fontId="7" fillId="0" borderId="0" xfId="0" applyFont="1" applyFill="1" applyBorder="1"/>
    <xf numFmtId="3" fontId="4" fillId="0" borderId="9" xfId="0" applyNumberFormat="1" applyFont="1" applyBorder="1" applyAlignment="1"/>
    <xf numFmtId="3" fontId="6" fillId="0" borderId="21" xfId="0" applyNumberFormat="1" applyFont="1" applyFill="1" applyBorder="1" applyAlignment="1"/>
    <xf numFmtId="0" fontId="7" fillId="0" borderId="11" xfId="0" applyFont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3" fontId="7" fillId="0" borderId="4" xfId="0" applyNumberFormat="1" applyFont="1" applyBorder="1" applyAlignment="1"/>
    <xf numFmtId="3" fontId="4" fillId="0" borderId="6" xfId="0" applyNumberFormat="1" applyFont="1" applyBorder="1" applyAlignment="1"/>
    <xf numFmtId="3" fontId="6" fillId="0" borderId="3" xfId="0" applyNumberFormat="1" applyFont="1" applyBorder="1" applyAlignment="1"/>
    <xf numFmtId="3" fontId="6" fillId="0" borderId="2" xfId="0" applyNumberFormat="1" applyFont="1" applyFill="1" applyBorder="1" applyAlignment="1"/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/>
    <xf numFmtId="3" fontId="5" fillId="0" borderId="3" xfId="0" applyNumberFormat="1" applyFont="1" applyFill="1" applyBorder="1" applyAlignment="1"/>
    <xf numFmtId="0" fontId="2" fillId="0" borderId="21" xfId="0" applyFont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zoomScaleNormal="100" workbookViewId="0">
      <selection activeCell="A2" sqref="A2"/>
    </sheetView>
  </sheetViews>
  <sheetFormatPr defaultRowHeight="15"/>
  <cols>
    <col min="1" max="1" width="23.7109375" style="8" customWidth="1"/>
    <col min="2" max="12" width="15" style="8" customWidth="1"/>
    <col min="13" max="13" width="9.140625" style="8"/>
    <col min="14" max="14" width="25.7109375" style="8" customWidth="1"/>
    <col min="15" max="23" width="15" style="8" customWidth="1"/>
    <col min="24" max="24" width="13.7109375" style="8" customWidth="1"/>
    <col min="25" max="25" width="14" style="8" customWidth="1"/>
    <col min="26" max="16384" width="9.140625" style="8"/>
  </cols>
  <sheetData>
    <row r="1" spans="1:25">
      <c r="A1" s="1" t="s">
        <v>49</v>
      </c>
    </row>
    <row r="2" spans="1:25">
      <c r="A2" s="6" t="s">
        <v>51</v>
      </c>
    </row>
    <row r="3" spans="1:25">
      <c r="A3" s="1"/>
    </row>
    <row r="4" spans="1:25" s="32" customFormat="1" ht="16.5" thickBot="1">
      <c r="A4" s="2" t="s">
        <v>13</v>
      </c>
      <c r="N4" s="2" t="s">
        <v>14</v>
      </c>
    </row>
    <row r="5" spans="1:25" s="11" customFormat="1" ht="30" customHeight="1">
      <c r="A5" s="36" t="s">
        <v>23</v>
      </c>
      <c r="B5" s="43" t="s">
        <v>0</v>
      </c>
      <c r="C5" s="34" t="s">
        <v>46</v>
      </c>
      <c r="D5" s="44" t="s">
        <v>47</v>
      </c>
      <c r="E5" s="49" t="s">
        <v>25</v>
      </c>
      <c r="F5" s="18" t="s">
        <v>6</v>
      </c>
      <c r="G5" s="19" t="s">
        <v>7</v>
      </c>
      <c r="H5" s="45" t="s">
        <v>46</v>
      </c>
      <c r="I5" s="50" t="s">
        <v>47</v>
      </c>
      <c r="J5" s="51" t="s">
        <v>48</v>
      </c>
      <c r="K5" s="52" t="s">
        <v>46</v>
      </c>
      <c r="L5" s="20" t="s">
        <v>47</v>
      </c>
      <c r="N5" s="36" t="s">
        <v>5</v>
      </c>
      <c r="O5" s="43" t="s">
        <v>0</v>
      </c>
      <c r="P5" s="45" t="s">
        <v>46</v>
      </c>
      <c r="Q5" s="50" t="s">
        <v>47</v>
      </c>
      <c r="R5" s="49" t="s">
        <v>24</v>
      </c>
      <c r="S5" s="18" t="s">
        <v>6</v>
      </c>
      <c r="T5" s="19" t="s">
        <v>7</v>
      </c>
      <c r="U5" s="45" t="s">
        <v>46</v>
      </c>
      <c r="V5" s="50" t="s">
        <v>47</v>
      </c>
      <c r="W5" s="51" t="s">
        <v>48</v>
      </c>
      <c r="X5" s="72" t="s">
        <v>46</v>
      </c>
      <c r="Y5" s="73" t="s">
        <v>47</v>
      </c>
    </row>
    <row r="6" spans="1:25" s="11" customFormat="1">
      <c r="A6" s="37" t="s">
        <v>31</v>
      </c>
      <c r="B6" s="10">
        <v>0</v>
      </c>
      <c r="C6" s="12"/>
      <c r="D6" s="13">
        <v>0</v>
      </c>
      <c r="E6" s="10">
        <v>0</v>
      </c>
      <c r="F6" s="12">
        <v>30</v>
      </c>
      <c r="G6" s="12">
        <v>30</v>
      </c>
      <c r="H6" s="46"/>
      <c r="I6" s="13">
        <v>30</v>
      </c>
      <c r="J6" s="10">
        <f>B6+G6</f>
        <v>30</v>
      </c>
      <c r="K6" s="12">
        <f>C6+H6</f>
        <v>0</v>
      </c>
      <c r="L6" s="13">
        <f>D6+I6</f>
        <v>30</v>
      </c>
      <c r="N6" s="61" t="s">
        <v>2</v>
      </c>
      <c r="O6" s="64">
        <v>4243</v>
      </c>
      <c r="P6" s="21">
        <v>232</v>
      </c>
      <c r="Q6" s="65">
        <f>SUM(O6:P6)</f>
        <v>4475</v>
      </c>
      <c r="R6" s="68">
        <v>10893</v>
      </c>
      <c r="S6" s="22">
        <v>20642</v>
      </c>
      <c r="T6" s="23">
        <f>R6+S6</f>
        <v>31535</v>
      </c>
      <c r="U6" s="59">
        <v>78</v>
      </c>
      <c r="V6" s="69">
        <f>SUM(T6:U6)</f>
        <v>31613</v>
      </c>
      <c r="W6" s="74">
        <f>O6+T6</f>
        <v>35778</v>
      </c>
      <c r="X6" s="14">
        <f>P6+U6</f>
        <v>310</v>
      </c>
      <c r="Y6" s="16">
        <f>Q6+V6</f>
        <v>36088</v>
      </c>
    </row>
    <row r="7" spans="1:25" s="11" customFormat="1">
      <c r="A7" s="37" t="s">
        <v>26</v>
      </c>
      <c r="B7" s="10">
        <v>10</v>
      </c>
      <c r="C7" s="12">
        <v>8</v>
      </c>
      <c r="D7" s="13">
        <v>18</v>
      </c>
      <c r="E7" s="10">
        <v>0</v>
      </c>
      <c r="F7" s="12">
        <v>93</v>
      </c>
      <c r="G7" s="12">
        <v>93</v>
      </c>
      <c r="H7" s="46"/>
      <c r="I7" s="13">
        <v>93</v>
      </c>
      <c r="J7" s="10">
        <f t="shared" ref="J7:J17" si="0">B7+G7</f>
        <v>103</v>
      </c>
      <c r="K7" s="12">
        <f t="shared" ref="K7:K17" si="1">C7+H7</f>
        <v>8</v>
      </c>
      <c r="L7" s="13">
        <f t="shared" ref="L7:L17" si="2">D7+I7</f>
        <v>111</v>
      </c>
      <c r="N7" s="61" t="s">
        <v>3</v>
      </c>
      <c r="O7" s="64">
        <v>1040</v>
      </c>
      <c r="P7" s="21">
        <v>75</v>
      </c>
      <c r="Q7" s="65">
        <f t="shared" ref="Q7:Q14" si="3">SUM(O7:P7)</f>
        <v>1115</v>
      </c>
      <c r="R7" s="68">
        <v>2617</v>
      </c>
      <c r="S7" s="22">
        <v>5112</v>
      </c>
      <c r="T7" s="23">
        <f t="shared" ref="T7:T13" si="4">R7+S7</f>
        <v>7729</v>
      </c>
      <c r="U7" s="59">
        <v>21</v>
      </c>
      <c r="V7" s="69">
        <f t="shared" ref="V7:V13" si="5">SUM(T7:U7)</f>
        <v>7750</v>
      </c>
      <c r="W7" s="74">
        <f t="shared" ref="W7:W14" si="6">O7+T7</f>
        <v>8769</v>
      </c>
      <c r="X7" s="14">
        <f t="shared" ref="X7:X13" si="7">P7+U7</f>
        <v>96</v>
      </c>
      <c r="Y7" s="16">
        <f t="shared" ref="Y7:Y13" si="8">Q7+V7</f>
        <v>8865</v>
      </c>
    </row>
    <row r="8" spans="1:25" s="11" customFormat="1">
      <c r="A8" s="37" t="s">
        <v>40</v>
      </c>
      <c r="B8" s="10">
        <f>927+4649</f>
        <v>5576</v>
      </c>
      <c r="C8" s="12">
        <v>549</v>
      </c>
      <c r="D8" s="13">
        <f>SUM(B8:C8)</f>
        <v>6125</v>
      </c>
      <c r="E8" s="10">
        <f>E10+E11</f>
        <v>22307</v>
      </c>
      <c r="F8" s="12">
        <f>23365+3480</f>
        <v>26845</v>
      </c>
      <c r="G8" s="12">
        <f>SUM(E8:F8)</f>
        <v>49152</v>
      </c>
      <c r="H8" s="46">
        <v>59</v>
      </c>
      <c r="I8" s="13">
        <f>SUM(G8:H8)</f>
        <v>49211</v>
      </c>
      <c r="J8" s="10">
        <f>B8+G8</f>
        <v>54728</v>
      </c>
      <c r="K8" s="12">
        <f t="shared" si="1"/>
        <v>608</v>
      </c>
      <c r="L8" s="13">
        <f t="shared" si="2"/>
        <v>55336</v>
      </c>
      <c r="N8" s="61" t="s">
        <v>4</v>
      </c>
      <c r="O8" s="64">
        <v>1002</v>
      </c>
      <c r="P8" s="21">
        <v>250</v>
      </c>
      <c r="Q8" s="65">
        <f t="shared" si="3"/>
        <v>1252</v>
      </c>
      <c r="R8" s="68">
        <v>5000</v>
      </c>
      <c r="S8" s="22">
        <v>5011</v>
      </c>
      <c r="T8" s="23">
        <f t="shared" si="4"/>
        <v>10011</v>
      </c>
      <c r="U8" s="59">
        <v>-40</v>
      </c>
      <c r="V8" s="69">
        <f t="shared" si="5"/>
        <v>9971</v>
      </c>
      <c r="W8" s="74">
        <f t="shared" si="6"/>
        <v>11013</v>
      </c>
      <c r="X8" s="14">
        <f t="shared" si="7"/>
        <v>210</v>
      </c>
      <c r="Y8" s="16">
        <f t="shared" si="8"/>
        <v>11223</v>
      </c>
    </row>
    <row r="9" spans="1:25" s="11" customFormat="1">
      <c r="A9" s="37" t="s">
        <v>27</v>
      </c>
      <c r="B9" s="10">
        <f>B10+B11</f>
        <v>0</v>
      </c>
      <c r="C9" s="12"/>
      <c r="D9" s="13">
        <f>SUM(B9:C9)</f>
        <v>0</v>
      </c>
      <c r="E9" s="10"/>
      <c r="F9" s="12">
        <f>F10+F11</f>
        <v>0</v>
      </c>
      <c r="G9" s="12">
        <v>0</v>
      </c>
      <c r="H9" s="46"/>
      <c r="I9" s="13">
        <v>0</v>
      </c>
      <c r="J9" s="10">
        <v>0</v>
      </c>
      <c r="K9" s="12">
        <f t="shared" si="1"/>
        <v>0</v>
      </c>
      <c r="L9" s="13">
        <f t="shared" si="2"/>
        <v>0</v>
      </c>
      <c r="N9" s="62" t="s">
        <v>8</v>
      </c>
      <c r="O9" s="64">
        <v>0</v>
      </c>
      <c r="P9" s="21"/>
      <c r="Q9" s="65">
        <f t="shared" si="3"/>
        <v>0</v>
      </c>
      <c r="R9" s="68">
        <v>0</v>
      </c>
      <c r="S9" s="22">
        <v>0</v>
      </c>
      <c r="T9" s="23">
        <f t="shared" si="4"/>
        <v>0</v>
      </c>
      <c r="U9" s="59"/>
      <c r="V9" s="69">
        <f t="shared" si="5"/>
        <v>0</v>
      </c>
      <c r="W9" s="74">
        <f t="shared" si="6"/>
        <v>0</v>
      </c>
      <c r="X9" s="14">
        <f t="shared" si="7"/>
        <v>0</v>
      </c>
      <c r="Y9" s="16">
        <f t="shared" si="8"/>
        <v>0</v>
      </c>
    </row>
    <row r="10" spans="1:25" s="11" customFormat="1">
      <c r="A10" s="39" t="s">
        <v>41</v>
      </c>
      <c r="B10" s="10">
        <v>0</v>
      </c>
      <c r="C10" s="12"/>
      <c r="D10" s="13">
        <f>SUM(B10:C10)</f>
        <v>0</v>
      </c>
      <c r="E10" s="10">
        <v>16580</v>
      </c>
      <c r="F10" s="12">
        <v>0</v>
      </c>
      <c r="G10" s="12">
        <f>SUM(E10:F10)</f>
        <v>16580</v>
      </c>
      <c r="H10" s="46"/>
      <c r="I10" s="13">
        <v>16580</v>
      </c>
      <c r="J10" s="10">
        <f t="shared" si="0"/>
        <v>16580</v>
      </c>
      <c r="K10" s="12">
        <f t="shared" si="1"/>
        <v>0</v>
      </c>
      <c r="L10" s="13">
        <f t="shared" si="2"/>
        <v>16580</v>
      </c>
      <c r="N10" s="61" t="s">
        <v>9</v>
      </c>
      <c r="O10" s="64">
        <v>0</v>
      </c>
      <c r="P10" s="21"/>
      <c r="Q10" s="65">
        <f t="shared" si="3"/>
        <v>0</v>
      </c>
      <c r="R10" s="68">
        <v>0</v>
      </c>
      <c r="S10" s="22">
        <v>0</v>
      </c>
      <c r="T10" s="23">
        <f t="shared" si="4"/>
        <v>0</v>
      </c>
      <c r="U10" s="59"/>
      <c r="V10" s="69">
        <f t="shared" si="5"/>
        <v>0</v>
      </c>
      <c r="W10" s="74">
        <f t="shared" si="6"/>
        <v>0</v>
      </c>
      <c r="X10" s="14">
        <f t="shared" si="7"/>
        <v>0</v>
      </c>
      <c r="Y10" s="16">
        <f t="shared" si="8"/>
        <v>0</v>
      </c>
    </row>
    <row r="11" spans="1:25" s="11" customFormat="1">
      <c r="A11" s="39" t="s">
        <v>42</v>
      </c>
      <c r="B11" s="10">
        <f>SUM(B12:B14)</f>
        <v>0</v>
      </c>
      <c r="C11" s="12"/>
      <c r="D11" s="13">
        <f>SUM(B11:C11)</f>
        <v>0</v>
      </c>
      <c r="E11" s="10">
        <f t="shared" ref="E11:J11" si="9">SUM(E12:E14)</f>
        <v>5727</v>
      </c>
      <c r="F11" s="12">
        <f t="shared" si="9"/>
        <v>0</v>
      </c>
      <c r="G11" s="12">
        <f t="shared" si="9"/>
        <v>5727</v>
      </c>
      <c r="H11" s="46"/>
      <c r="I11" s="13">
        <v>5727</v>
      </c>
      <c r="J11" s="10">
        <f t="shared" si="9"/>
        <v>5727</v>
      </c>
      <c r="K11" s="12">
        <f t="shared" si="1"/>
        <v>0</v>
      </c>
      <c r="L11" s="13">
        <f t="shared" si="2"/>
        <v>5727</v>
      </c>
      <c r="N11" s="61" t="s">
        <v>10</v>
      </c>
      <c r="O11" s="64">
        <v>0</v>
      </c>
      <c r="P11" s="21"/>
      <c r="Q11" s="65">
        <f t="shared" si="3"/>
        <v>0</v>
      </c>
      <c r="R11" s="68">
        <v>0</v>
      </c>
      <c r="S11" s="22">
        <v>0</v>
      </c>
      <c r="T11" s="23">
        <f t="shared" si="4"/>
        <v>0</v>
      </c>
      <c r="U11" s="59"/>
      <c r="V11" s="69">
        <f t="shared" si="5"/>
        <v>0</v>
      </c>
      <c r="W11" s="74">
        <f t="shared" si="6"/>
        <v>0</v>
      </c>
      <c r="X11" s="14">
        <f t="shared" si="7"/>
        <v>0</v>
      </c>
      <c r="Y11" s="16">
        <f t="shared" si="8"/>
        <v>0</v>
      </c>
    </row>
    <row r="12" spans="1:25" s="11" customFormat="1">
      <c r="A12" s="38" t="s">
        <v>43</v>
      </c>
      <c r="B12" s="10">
        <v>0</v>
      </c>
      <c r="C12" s="12"/>
      <c r="D12" s="13">
        <f>SUM(B12:C12)</f>
        <v>0</v>
      </c>
      <c r="E12" s="10">
        <v>0</v>
      </c>
      <c r="F12" s="12"/>
      <c r="G12" s="12">
        <v>0</v>
      </c>
      <c r="H12" s="46"/>
      <c r="I12" s="13">
        <v>0</v>
      </c>
      <c r="J12" s="10">
        <f t="shared" si="0"/>
        <v>0</v>
      </c>
      <c r="K12" s="12">
        <f t="shared" si="1"/>
        <v>0</v>
      </c>
      <c r="L12" s="13">
        <f t="shared" si="2"/>
        <v>0</v>
      </c>
      <c r="N12" s="61" t="s">
        <v>11</v>
      </c>
      <c r="O12" s="64">
        <v>0</v>
      </c>
      <c r="P12" s="21"/>
      <c r="Q12" s="65">
        <f t="shared" si="3"/>
        <v>0</v>
      </c>
      <c r="R12" s="68">
        <v>0</v>
      </c>
      <c r="S12" s="22">
        <v>0</v>
      </c>
      <c r="T12" s="23">
        <f t="shared" si="4"/>
        <v>0</v>
      </c>
      <c r="U12" s="59"/>
      <c r="V12" s="69">
        <f t="shared" si="5"/>
        <v>0</v>
      </c>
      <c r="W12" s="74">
        <f t="shared" si="6"/>
        <v>0</v>
      </c>
      <c r="X12" s="14">
        <f t="shared" si="7"/>
        <v>0</v>
      </c>
      <c r="Y12" s="16">
        <f t="shared" si="8"/>
        <v>0</v>
      </c>
    </row>
    <row r="13" spans="1:25" s="11" customFormat="1">
      <c r="A13" s="39" t="s">
        <v>44</v>
      </c>
      <c r="B13" s="10"/>
      <c r="C13" s="12"/>
      <c r="D13" s="13"/>
      <c r="E13" s="10">
        <v>2813</v>
      </c>
      <c r="F13" s="12"/>
      <c r="G13" s="12">
        <v>2813</v>
      </c>
      <c r="H13" s="46"/>
      <c r="I13" s="13">
        <v>2813</v>
      </c>
      <c r="J13" s="10">
        <f t="shared" si="0"/>
        <v>2813</v>
      </c>
      <c r="K13" s="12">
        <f t="shared" si="1"/>
        <v>0</v>
      </c>
      <c r="L13" s="13">
        <f t="shared" si="2"/>
        <v>2813</v>
      </c>
      <c r="N13" s="61" t="s">
        <v>12</v>
      </c>
      <c r="O13" s="64">
        <v>0</v>
      </c>
      <c r="P13" s="21"/>
      <c r="Q13" s="65">
        <f t="shared" si="3"/>
        <v>0</v>
      </c>
      <c r="R13" s="68">
        <v>0</v>
      </c>
      <c r="S13" s="22">
        <v>0</v>
      </c>
      <c r="T13" s="23">
        <f t="shared" si="4"/>
        <v>0</v>
      </c>
      <c r="U13" s="59"/>
      <c r="V13" s="69">
        <f t="shared" si="5"/>
        <v>0</v>
      </c>
      <c r="W13" s="74">
        <f t="shared" si="6"/>
        <v>0</v>
      </c>
      <c r="X13" s="14">
        <f t="shared" si="7"/>
        <v>0</v>
      </c>
      <c r="Y13" s="16">
        <f t="shared" si="8"/>
        <v>0</v>
      </c>
    </row>
    <row r="14" spans="1:25" s="11" customFormat="1" ht="15.75" thickBot="1">
      <c r="A14" s="39" t="s">
        <v>45</v>
      </c>
      <c r="B14" s="10"/>
      <c r="C14" s="12"/>
      <c r="D14" s="13"/>
      <c r="E14" s="10">
        <v>2914</v>
      </c>
      <c r="F14" s="12"/>
      <c r="G14" s="12">
        <v>2914</v>
      </c>
      <c r="H14" s="46"/>
      <c r="I14" s="13">
        <v>2914</v>
      </c>
      <c r="J14" s="10">
        <f t="shared" si="0"/>
        <v>2914</v>
      </c>
      <c r="K14" s="12">
        <f t="shared" si="1"/>
        <v>0</v>
      </c>
      <c r="L14" s="13">
        <f t="shared" si="2"/>
        <v>2914</v>
      </c>
      <c r="N14" s="63" t="s">
        <v>1</v>
      </c>
      <c r="O14" s="66">
        <f>SUM(O6:O13)</f>
        <v>6285</v>
      </c>
      <c r="P14" s="24">
        <f>SUM(P6:P13)</f>
        <v>557</v>
      </c>
      <c r="Q14" s="67">
        <f t="shared" si="3"/>
        <v>6842</v>
      </c>
      <c r="R14" s="70">
        <f>SUM(R6:R13)</f>
        <v>18510</v>
      </c>
      <c r="S14" s="25">
        <f>SUM(S6:S13)</f>
        <v>30765</v>
      </c>
      <c r="T14" s="26">
        <f>SUM(T6:T13)</f>
        <v>49275</v>
      </c>
      <c r="U14" s="60">
        <f>SUM(U6:U13)</f>
        <v>59</v>
      </c>
      <c r="V14" s="71">
        <f>SUM(V6:V13)</f>
        <v>49334</v>
      </c>
      <c r="W14" s="75">
        <f t="shared" si="6"/>
        <v>55560</v>
      </c>
      <c r="X14" s="15">
        <f>SUM(X6:X13)</f>
        <v>616</v>
      </c>
      <c r="Y14" s="17">
        <f>SUM(Y6:Y13)</f>
        <v>56176</v>
      </c>
    </row>
    <row r="15" spans="1:25">
      <c r="A15" s="40" t="s">
        <v>28</v>
      </c>
      <c r="B15" s="10"/>
      <c r="C15" s="12"/>
      <c r="D15" s="13"/>
      <c r="E15" s="10"/>
      <c r="F15" s="12"/>
      <c r="G15" s="12"/>
      <c r="H15" s="46"/>
      <c r="I15" s="13"/>
      <c r="J15" s="10">
        <f t="shared" si="0"/>
        <v>0</v>
      </c>
      <c r="K15" s="12">
        <f t="shared" si="1"/>
        <v>0</v>
      </c>
      <c r="L15" s="13">
        <f t="shared" si="2"/>
        <v>0</v>
      </c>
    </row>
    <row r="16" spans="1:25" ht="15.75" thickBot="1">
      <c r="A16" s="40" t="s">
        <v>29</v>
      </c>
      <c r="B16" s="10"/>
      <c r="C16" s="12"/>
      <c r="D16" s="13"/>
      <c r="E16" s="10"/>
      <c r="F16" s="12"/>
      <c r="G16" s="12"/>
      <c r="H16" s="46"/>
      <c r="I16" s="13"/>
      <c r="J16" s="10">
        <f t="shared" si="0"/>
        <v>0</v>
      </c>
      <c r="K16" s="12">
        <f t="shared" si="1"/>
        <v>0</v>
      </c>
      <c r="L16" s="13">
        <f t="shared" si="2"/>
        <v>0</v>
      </c>
    </row>
    <row r="17" spans="1:25" ht="30" customHeight="1">
      <c r="A17" s="40" t="s">
        <v>30</v>
      </c>
      <c r="B17" s="10">
        <v>699</v>
      </c>
      <c r="C17" s="12">
        <v>0</v>
      </c>
      <c r="D17" s="13">
        <v>699</v>
      </c>
      <c r="E17" s="10"/>
      <c r="F17" s="12"/>
      <c r="G17" s="12"/>
      <c r="H17" s="46"/>
      <c r="I17" s="13"/>
      <c r="J17" s="10">
        <f t="shared" si="0"/>
        <v>699</v>
      </c>
      <c r="K17" s="12">
        <f t="shared" si="1"/>
        <v>0</v>
      </c>
      <c r="L17" s="13">
        <f t="shared" si="2"/>
        <v>699</v>
      </c>
      <c r="N17" s="36" t="s">
        <v>15</v>
      </c>
      <c r="O17" s="43" t="s">
        <v>0</v>
      </c>
      <c r="P17" s="45" t="s">
        <v>46</v>
      </c>
      <c r="Q17" s="50" t="s">
        <v>47</v>
      </c>
      <c r="R17" s="49" t="s">
        <v>24</v>
      </c>
      <c r="S17" s="18" t="s">
        <v>6</v>
      </c>
      <c r="T17" s="19" t="s">
        <v>7</v>
      </c>
      <c r="U17" s="45" t="s">
        <v>46</v>
      </c>
      <c r="V17" s="50" t="s">
        <v>47</v>
      </c>
      <c r="W17" s="51" t="s">
        <v>48</v>
      </c>
      <c r="X17" s="72" t="s">
        <v>46</v>
      </c>
      <c r="Y17" s="73" t="s">
        <v>47</v>
      </c>
    </row>
    <row r="18" spans="1:25" ht="15.75" thickBot="1">
      <c r="A18" s="41" t="s">
        <v>1</v>
      </c>
      <c r="B18" s="33">
        <f>SUM(B6:B17)</f>
        <v>6285</v>
      </c>
      <c r="C18" s="27">
        <f>SUM(C6:C17)</f>
        <v>557</v>
      </c>
      <c r="D18" s="30">
        <f>SUM(D6:D17)</f>
        <v>6842</v>
      </c>
      <c r="E18" s="33">
        <f t="shared" ref="E18:L18" si="10">E6+E7+E8+E9+E17</f>
        <v>22307</v>
      </c>
      <c r="F18" s="33">
        <f t="shared" si="10"/>
        <v>26968</v>
      </c>
      <c r="G18" s="33">
        <f t="shared" si="10"/>
        <v>49275</v>
      </c>
      <c r="H18" s="33">
        <f t="shared" si="10"/>
        <v>59</v>
      </c>
      <c r="I18" s="33">
        <f t="shared" si="10"/>
        <v>49334</v>
      </c>
      <c r="J18" s="33">
        <f t="shared" si="10"/>
        <v>55560</v>
      </c>
      <c r="K18" s="33">
        <f t="shared" si="10"/>
        <v>616</v>
      </c>
      <c r="L18" s="57">
        <f t="shared" si="10"/>
        <v>56176</v>
      </c>
      <c r="N18" s="37" t="s">
        <v>16</v>
      </c>
      <c r="O18" s="10">
        <v>0</v>
      </c>
      <c r="P18" s="12"/>
      <c r="Q18" s="13"/>
      <c r="R18" s="10">
        <v>0</v>
      </c>
      <c r="S18" s="12">
        <v>0</v>
      </c>
      <c r="T18" s="28">
        <v>0</v>
      </c>
      <c r="U18" s="35"/>
      <c r="V18" s="29"/>
      <c r="W18" s="9">
        <v>0</v>
      </c>
      <c r="X18" s="12"/>
      <c r="Y18" s="13"/>
    </row>
    <row r="19" spans="1:25" ht="30">
      <c r="A19" s="42" t="s">
        <v>32</v>
      </c>
      <c r="B19" s="43" t="s">
        <v>0</v>
      </c>
      <c r="C19" s="34" t="s">
        <v>46</v>
      </c>
      <c r="D19" s="44" t="s">
        <v>47</v>
      </c>
      <c r="E19" s="49" t="s">
        <v>25</v>
      </c>
      <c r="F19" s="18" t="s">
        <v>6</v>
      </c>
      <c r="G19" s="19" t="s">
        <v>7</v>
      </c>
      <c r="H19" s="45" t="s">
        <v>46</v>
      </c>
      <c r="I19" s="50" t="s">
        <v>47</v>
      </c>
      <c r="J19" s="54" t="s">
        <v>48</v>
      </c>
      <c r="K19" s="55" t="s">
        <v>46</v>
      </c>
      <c r="L19" s="56" t="s">
        <v>47</v>
      </c>
      <c r="N19" s="37" t="s">
        <v>17</v>
      </c>
      <c r="O19" s="10">
        <v>0</v>
      </c>
      <c r="P19" s="12"/>
      <c r="Q19" s="13"/>
      <c r="R19" s="10">
        <v>0</v>
      </c>
      <c r="S19" s="12">
        <v>0</v>
      </c>
      <c r="T19" s="28">
        <v>0</v>
      </c>
      <c r="U19" s="35">
        <v>40</v>
      </c>
      <c r="V19" s="29">
        <v>40</v>
      </c>
      <c r="W19" s="9">
        <v>0</v>
      </c>
      <c r="X19" s="12">
        <v>40</v>
      </c>
      <c r="Y19" s="13">
        <v>40</v>
      </c>
    </row>
    <row r="20" spans="1:25">
      <c r="A20" s="40" t="s">
        <v>33</v>
      </c>
      <c r="B20" s="10">
        <v>0</v>
      </c>
      <c r="C20" s="12">
        <v>0</v>
      </c>
      <c r="D20" s="13">
        <v>0</v>
      </c>
      <c r="E20" s="10">
        <v>0</v>
      </c>
      <c r="F20" s="12">
        <v>0</v>
      </c>
      <c r="G20" s="28">
        <v>0</v>
      </c>
      <c r="H20" s="48">
        <v>0</v>
      </c>
      <c r="I20" s="29">
        <v>0</v>
      </c>
      <c r="J20" s="10">
        <v>0</v>
      </c>
      <c r="K20" s="12">
        <v>0</v>
      </c>
      <c r="L20" s="13">
        <v>0</v>
      </c>
      <c r="N20" s="37" t="s">
        <v>18</v>
      </c>
      <c r="O20" s="10">
        <v>0</v>
      </c>
      <c r="P20" s="12"/>
      <c r="Q20" s="13"/>
      <c r="R20" s="10">
        <v>0</v>
      </c>
      <c r="S20" s="12">
        <v>0</v>
      </c>
      <c r="T20" s="28">
        <v>0</v>
      </c>
      <c r="U20" s="35"/>
      <c r="V20" s="29"/>
      <c r="W20" s="9">
        <v>0</v>
      </c>
      <c r="X20" s="12"/>
      <c r="Y20" s="13"/>
    </row>
    <row r="21" spans="1:25">
      <c r="A21" s="40" t="s">
        <v>50</v>
      </c>
      <c r="B21" s="10">
        <v>0</v>
      </c>
      <c r="C21" s="12">
        <v>0</v>
      </c>
      <c r="D21" s="13">
        <v>0</v>
      </c>
      <c r="E21" s="10">
        <v>0</v>
      </c>
      <c r="F21" s="12">
        <v>0</v>
      </c>
      <c r="G21" s="28">
        <v>0</v>
      </c>
      <c r="H21" s="48">
        <v>40</v>
      </c>
      <c r="I21" s="29">
        <v>40</v>
      </c>
      <c r="J21" s="10">
        <v>0</v>
      </c>
      <c r="K21" s="12">
        <v>40</v>
      </c>
      <c r="L21" s="13">
        <v>40</v>
      </c>
      <c r="N21" s="37" t="s">
        <v>19</v>
      </c>
      <c r="O21" s="10">
        <v>0</v>
      </c>
      <c r="P21" s="12"/>
      <c r="Q21" s="13"/>
      <c r="R21" s="10">
        <v>0</v>
      </c>
      <c r="S21" s="12">
        <v>0</v>
      </c>
      <c r="T21" s="28">
        <v>0</v>
      </c>
      <c r="U21" s="35"/>
      <c r="V21" s="29"/>
      <c r="W21" s="9">
        <v>0</v>
      </c>
      <c r="X21" s="12"/>
      <c r="Y21" s="13"/>
    </row>
    <row r="22" spans="1:25">
      <c r="A22" s="40" t="s">
        <v>34</v>
      </c>
      <c r="B22" s="10">
        <v>0</v>
      </c>
      <c r="C22" s="12">
        <v>0</v>
      </c>
      <c r="D22" s="13">
        <v>0</v>
      </c>
      <c r="E22" s="10">
        <v>0</v>
      </c>
      <c r="F22" s="12">
        <v>0</v>
      </c>
      <c r="G22" s="28">
        <v>0</v>
      </c>
      <c r="H22" s="48">
        <v>0</v>
      </c>
      <c r="I22" s="29">
        <v>0</v>
      </c>
      <c r="J22" s="53">
        <v>0</v>
      </c>
      <c r="K22" s="28">
        <v>0</v>
      </c>
      <c r="L22" s="29">
        <v>0</v>
      </c>
      <c r="N22" s="37" t="s">
        <v>20</v>
      </c>
      <c r="O22" s="10">
        <v>0</v>
      </c>
      <c r="P22" s="12"/>
      <c r="Q22" s="13"/>
      <c r="R22" s="10">
        <v>0</v>
      </c>
      <c r="S22" s="12">
        <v>0</v>
      </c>
      <c r="T22" s="28">
        <v>0</v>
      </c>
      <c r="U22" s="35"/>
      <c r="V22" s="29"/>
      <c r="W22" s="9">
        <v>0</v>
      </c>
      <c r="X22" s="12"/>
      <c r="Y22" s="13"/>
    </row>
    <row r="23" spans="1:25">
      <c r="A23" s="40" t="s">
        <v>35</v>
      </c>
      <c r="B23" s="10">
        <v>0</v>
      </c>
      <c r="C23" s="12">
        <v>0</v>
      </c>
      <c r="D23" s="13">
        <v>0</v>
      </c>
      <c r="E23" s="10">
        <v>0</v>
      </c>
      <c r="F23" s="12">
        <v>0</v>
      </c>
      <c r="G23" s="28">
        <v>0</v>
      </c>
      <c r="H23" s="48">
        <v>0</v>
      </c>
      <c r="I23" s="29">
        <v>0</v>
      </c>
      <c r="J23" s="53">
        <v>0</v>
      </c>
      <c r="K23" s="28">
        <v>0</v>
      </c>
      <c r="L23" s="29">
        <v>0</v>
      </c>
      <c r="N23" s="37" t="s">
        <v>21</v>
      </c>
      <c r="O23" s="10">
        <v>0</v>
      </c>
      <c r="P23" s="12"/>
      <c r="Q23" s="13"/>
      <c r="R23" s="10">
        <v>0</v>
      </c>
      <c r="S23" s="12">
        <v>0</v>
      </c>
      <c r="T23" s="28">
        <v>0</v>
      </c>
      <c r="U23" s="35"/>
      <c r="V23" s="29"/>
      <c r="W23" s="9">
        <v>0</v>
      </c>
      <c r="X23" s="12"/>
      <c r="Y23" s="13"/>
    </row>
    <row r="24" spans="1:25">
      <c r="A24" s="40" t="s">
        <v>36</v>
      </c>
      <c r="B24" s="10">
        <v>0</v>
      </c>
      <c r="C24" s="12">
        <v>0</v>
      </c>
      <c r="D24" s="13">
        <v>0</v>
      </c>
      <c r="E24" s="10">
        <v>0</v>
      </c>
      <c r="F24" s="12">
        <v>0</v>
      </c>
      <c r="G24" s="28">
        <v>0</v>
      </c>
      <c r="H24" s="48">
        <v>0</v>
      </c>
      <c r="I24" s="29">
        <v>0</v>
      </c>
      <c r="J24" s="53">
        <v>0</v>
      </c>
      <c r="K24" s="28">
        <v>0</v>
      </c>
      <c r="L24" s="29">
        <v>0</v>
      </c>
      <c r="N24" s="37" t="s">
        <v>22</v>
      </c>
      <c r="O24" s="10">
        <v>0</v>
      </c>
      <c r="P24" s="12"/>
      <c r="Q24" s="13"/>
      <c r="R24" s="10">
        <v>0</v>
      </c>
      <c r="S24" s="12">
        <v>0</v>
      </c>
      <c r="T24" s="28">
        <v>0</v>
      </c>
      <c r="U24" s="35"/>
      <c r="V24" s="29"/>
      <c r="W24" s="9">
        <v>0</v>
      </c>
      <c r="X24" s="12"/>
      <c r="Y24" s="13"/>
    </row>
    <row r="25" spans="1:25" ht="15.75" thickBot="1">
      <c r="A25" s="40" t="s">
        <v>37</v>
      </c>
      <c r="B25" s="10">
        <v>0</v>
      </c>
      <c r="C25" s="12">
        <v>0</v>
      </c>
      <c r="D25" s="13">
        <v>0</v>
      </c>
      <c r="E25" s="10">
        <v>0</v>
      </c>
      <c r="F25" s="12">
        <v>0</v>
      </c>
      <c r="G25" s="28">
        <v>0</v>
      </c>
      <c r="H25" s="48">
        <v>0</v>
      </c>
      <c r="I25" s="29">
        <v>0</v>
      </c>
      <c r="J25" s="53">
        <v>0</v>
      </c>
      <c r="K25" s="28">
        <v>0</v>
      </c>
      <c r="L25" s="29">
        <v>0</v>
      </c>
      <c r="N25" s="41" t="s">
        <v>1</v>
      </c>
      <c r="O25" s="5">
        <f>SUM(O18:O24)</f>
        <v>0</v>
      </c>
      <c r="P25" s="3"/>
      <c r="Q25" s="4"/>
      <c r="R25" s="5">
        <f t="shared" ref="R25:W25" si="11">SUM(R18:R24)</f>
        <v>0</v>
      </c>
      <c r="S25" s="3">
        <f t="shared" si="11"/>
        <v>0</v>
      </c>
      <c r="T25" s="3">
        <f t="shared" si="11"/>
        <v>0</v>
      </c>
      <c r="U25" s="76">
        <v>40</v>
      </c>
      <c r="V25" s="4">
        <v>40</v>
      </c>
      <c r="W25" s="7">
        <f t="shared" si="11"/>
        <v>0</v>
      </c>
      <c r="X25" s="3">
        <v>40</v>
      </c>
      <c r="Y25" s="4">
        <v>40</v>
      </c>
    </row>
    <row r="26" spans="1:25">
      <c r="A26" s="40" t="s">
        <v>38</v>
      </c>
      <c r="B26" s="10">
        <v>0</v>
      </c>
      <c r="C26" s="12">
        <v>0</v>
      </c>
      <c r="D26" s="13">
        <v>0</v>
      </c>
      <c r="E26" s="10">
        <v>0</v>
      </c>
      <c r="F26" s="12">
        <v>0</v>
      </c>
      <c r="G26" s="28">
        <v>0</v>
      </c>
      <c r="H26" s="48">
        <v>0</v>
      </c>
      <c r="I26" s="29">
        <v>0</v>
      </c>
      <c r="J26" s="53">
        <v>0</v>
      </c>
      <c r="K26" s="28">
        <v>0</v>
      </c>
      <c r="L26" s="29">
        <v>0</v>
      </c>
    </row>
    <row r="27" spans="1:25" ht="15.75" thickBot="1">
      <c r="A27" s="41" t="s">
        <v>39</v>
      </c>
      <c r="B27" s="5">
        <v>0</v>
      </c>
      <c r="C27" s="3">
        <v>0</v>
      </c>
      <c r="D27" s="4">
        <v>0</v>
      </c>
      <c r="E27" s="5">
        <v>0</v>
      </c>
      <c r="F27" s="3">
        <v>0</v>
      </c>
      <c r="G27" s="27">
        <v>0</v>
      </c>
      <c r="H27" s="47">
        <v>40</v>
      </c>
      <c r="I27" s="30">
        <v>40</v>
      </c>
      <c r="J27" s="33">
        <v>0</v>
      </c>
      <c r="K27" s="27">
        <v>40</v>
      </c>
      <c r="L27" s="30">
        <v>40</v>
      </c>
    </row>
    <row r="28" spans="1:25">
      <c r="H28" s="58"/>
      <c r="J28" s="31"/>
      <c r="K28" s="31"/>
      <c r="L28" s="31"/>
    </row>
    <row r="29" spans="1:25">
      <c r="J29" s="31"/>
      <c r="K29" s="31"/>
      <c r="L29" s="31"/>
    </row>
    <row r="30" spans="1:25">
      <c r="J30" s="31"/>
      <c r="K30" s="31"/>
      <c r="L30" s="31"/>
    </row>
  </sheetData>
  <phoneticPr fontId="0" type="noConversion"/>
  <pageMargins left="0.11811023622047245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Közös Hivatal össz.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2013-05-21T07:58:41Z</cp:lastPrinted>
  <dcterms:created xsi:type="dcterms:W3CDTF">2013-02-06T11:15:30Z</dcterms:created>
  <dcterms:modified xsi:type="dcterms:W3CDTF">2014-04-29T09:23:22Z</dcterms:modified>
</cp:coreProperties>
</file>