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>
    <definedName name="_xlnm.Print_Area" localSheetId="0">'Munka1'!$A$1:$N$37</definedName>
  </definedNames>
  <calcPr fullCalcOnLoad="1"/>
</workbook>
</file>

<file path=xl/sharedStrings.xml><?xml version="1.0" encoding="utf-8"?>
<sst xmlns="http://schemas.openxmlformats.org/spreadsheetml/2006/main" count="84" uniqueCount="47">
  <si>
    <t xml:space="preserve"> </t>
  </si>
  <si>
    <t>Sor-</t>
  </si>
  <si>
    <t>szám</t>
  </si>
  <si>
    <t xml:space="preserve">              Megnevezés</t>
  </si>
  <si>
    <t>1.</t>
  </si>
  <si>
    <t>2.</t>
  </si>
  <si>
    <t>4.</t>
  </si>
  <si>
    <t>5.</t>
  </si>
  <si>
    <t>8.</t>
  </si>
  <si>
    <t>9.</t>
  </si>
  <si>
    <t>10.</t>
  </si>
  <si>
    <t>Össz.</t>
  </si>
  <si>
    <t>Kötelező</t>
  </si>
  <si>
    <t>Önként</t>
  </si>
  <si>
    <t>Államig.</t>
  </si>
  <si>
    <t>feladatok</t>
  </si>
  <si>
    <t>vállalt fel.</t>
  </si>
  <si>
    <t>MŰKÖDÉSI KIADÁSOK:</t>
  </si>
  <si>
    <t>Személyi juttatások</t>
  </si>
  <si>
    <t>Munkaadót terhelő járulékok</t>
  </si>
  <si>
    <t>3.</t>
  </si>
  <si>
    <t>Dologi kiadások</t>
  </si>
  <si>
    <t>Ellátottak pénzbeli juttatásai</t>
  </si>
  <si>
    <t>Egyéb működési célú kiadások</t>
  </si>
  <si>
    <t>FELHALMOZÁSI KIADÁSOK:</t>
  </si>
  <si>
    <t>Beruházások</t>
  </si>
  <si>
    <t>Felújítások</t>
  </si>
  <si>
    <t>Egyéb felhalmozási célú kiadások</t>
  </si>
  <si>
    <t>FINANSZÍROZÁSI KIADÁSOK:</t>
  </si>
  <si>
    <t>Hosszú lejáratú hitelek, kölcsönök törlesztése</t>
  </si>
  <si>
    <t>Rövid lejáratú hitelek, kölcsönök törlesztése</t>
  </si>
  <si>
    <t>FINANSZÍROZÁSI KIADÁSOK ÖSSZESEN:</t>
  </si>
  <si>
    <t>Államháztartáson belüli megelőlegezések visszafizetése</t>
  </si>
  <si>
    <t>Adatok Ft-ban</t>
  </si>
  <si>
    <t>6.</t>
  </si>
  <si>
    <t>7.</t>
  </si>
  <si>
    <t>11.</t>
  </si>
  <si>
    <t>MŰKÖDÉSI KIADÁSOK ÖSSZESEN: (1+...+5)</t>
  </si>
  <si>
    <t>FELHALMOZÁSI KIADÁSOK ÖSSZESEN: (6+...+8)</t>
  </si>
  <si>
    <t>KIADÁSOK MINDÖSSZESEN: (1+…+11)</t>
  </si>
  <si>
    <t>2019. évi</t>
  </si>
  <si>
    <t>ÁGFALVA KÖZSÉGI ÖNKORMÁNYZAT</t>
  </si>
  <si>
    <t>Összesített Kiadások</t>
  </si>
  <si>
    <t>2019. évi költségvetés</t>
  </si>
  <si>
    <t>TERV</t>
  </si>
  <si>
    <t>II.MÓD</t>
  </si>
  <si>
    <t>TELJ.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</si>
</sst>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0.0%"/>
  </numFmts>
  <fonts count="42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right"/>
    </xf>
    <xf numFmtId="3" fontId="1" fillId="0" borderId="19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C1">
      <selection activeCell="P30" sqref="P30"/>
    </sheetView>
  </sheetViews>
  <sheetFormatPr defaultColWidth="9.140625" defaultRowHeight="12.75"/>
  <cols>
    <col min="2" max="2" width="59.28125" style="0" bestFit="1" customWidth="1"/>
    <col min="3" max="3" width="10.8515625" style="0" bestFit="1" customWidth="1"/>
    <col min="4" max="4" width="10.8515625" style="0" customWidth="1"/>
    <col min="5" max="6" width="7.8515625" style="0" bestFit="1" customWidth="1"/>
    <col min="7" max="8" width="10.8515625" style="0" bestFit="1" customWidth="1"/>
    <col min="9" max="9" width="7.8515625" style="0" bestFit="1" customWidth="1"/>
    <col min="10" max="10" width="8.7109375" style="0" bestFit="1" customWidth="1"/>
    <col min="11" max="12" width="10.8515625" style="0" bestFit="1" customWidth="1"/>
    <col min="13" max="13" width="8.7109375" style="0" customWidth="1"/>
    <col min="14" max="14" width="11.00390625" style="0" customWidth="1"/>
  </cols>
  <sheetData>
    <row r="1" spans="1:14" ht="12.75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7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.75">
      <c r="A4" s="38" t="s">
        <v>33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2.75">
      <c r="A5" s="1" t="s">
        <v>1</v>
      </c>
      <c r="B5" s="2" t="s">
        <v>0</v>
      </c>
      <c r="C5" s="4" t="s">
        <v>40</v>
      </c>
      <c r="D5" s="4" t="s">
        <v>40</v>
      </c>
      <c r="E5" s="4" t="s">
        <v>40</v>
      </c>
      <c r="F5" s="4" t="s">
        <v>40</v>
      </c>
      <c r="G5" s="4" t="s">
        <v>40</v>
      </c>
      <c r="H5" s="4" t="s">
        <v>40</v>
      </c>
      <c r="I5" s="4" t="s">
        <v>40</v>
      </c>
      <c r="J5" s="4" t="s">
        <v>40</v>
      </c>
      <c r="K5" s="4" t="s">
        <v>40</v>
      </c>
      <c r="L5" s="4" t="s">
        <v>40</v>
      </c>
      <c r="M5" s="4" t="s">
        <v>40</v>
      </c>
      <c r="N5" s="4" t="s">
        <v>40</v>
      </c>
    </row>
    <row r="6" spans="1:14" ht="12.75">
      <c r="A6" s="32" t="s">
        <v>2</v>
      </c>
      <c r="B6" s="34" t="s">
        <v>3</v>
      </c>
      <c r="C6" s="33" t="s">
        <v>11</v>
      </c>
      <c r="D6" s="9" t="s">
        <v>12</v>
      </c>
      <c r="E6" s="9" t="s">
        <v>13</v>
      </c>
      <c r="F6" s="9" t="s">
        <v>14</v>
      </c>
      <c r="G6" s="33" t="s">
        <v>11</v>
      </c>
      <c r="H6" s="9" t="s">
        <v>12</v>
      </c>
      <c r="I6" s="9" t="s">
        <v>13</v>
      </c>
      <c r="J6" s="9" t="s">
        <v>14</v>
      </c>
      <c r="K6" s="33" t="s">
        <v>11</v>
      </c>
      <c r="L6" s="9" t="s">
        <v>12</v>
      </c>
      <c r="M6" s="9" t="s">
        <v>13</v>
      </c>
      <c r="N6" s="9" t="s">
        <v>14</v>
      </c>
    </row>
    <row r="7" spans="1:14" ht="12.75">
      <c r="A7" s="35"/>
      <c r="C7" s="5"/>
      <c r="D7" s="5" t="s">
        <v>15</v>
      </c>
      <c r="E7" s="5" t="s">
        <v>16</v>
      </c>
      <c r="F7" s="5" t="s">
        <v>15</v>
      </c>
      <c r="G7" s="5"/>
      <c r="H7" s="5" t="s">
        <v>15</v>
      </c>
      <c r="I7" s="5" t="s">
        <v>16</v>
      </c>
      <c r="J7" s="5" t="s">
        <v>15</v>
      </c>
      <c r="K7" s="5"/>
      <c r="L7" s="5" t="s">
        <v>15</v>
      </c>
      <c r="M7" s="5" t="s">
        <v>16</v>
      </c>
      <c r="N7" s="5" t="s">
        <v>15</v>
      </c>
    </row>
    <row r="8" spans="1:14" ht="12.75">
      <c r="A8" s="35"/>
      <c r="C8" s="39" t="s">
        <v>44</v>
      </c>
      <c r="D8" s="40"/>
      <c r="E8" s="40"/>
      <c r="F8" s="41"/>
      <c r="G8" s="39" t="s">
        <v>45</v>
      </c>
      <c r="H8" s="40"/>
      <c r="I8" s="40"/>
      <c r="J8" s="41"/>
      <c r="K8" s="39" t="s">
        <v>46</v>
      </c>
      <c r="L8" s="40"/>
      <c r="M8" s="40"/>
      <c r="N8" s="41"/>
    </row>
    <row r="9" spans="1:14" ht="12.75">
      <c r="A9" s="31"/>
      <c r="B9" s="2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.75">
      <c r="A10" s="13"/>
      <c r="B10" s="15" t="s">
        <v>17</v>
      </c>
      <c r="C10" s="9"/>
      <c r="D10" s="10"/>
      <c r="E10" s="11"/>
      <c r="F10" s="12"/>
      <c r="G10" s="9"/>
      <c r="H10" s="10"/>
      <c r="I10" s="11"/>
      <c r="J10" s="12"/>
      <c r="K10" s="9"/>
      <c r="L10" s="10"/>
      <c r="M10" s="11"/>
      <c r="N10" s="12"/>
    </row>
    <row r="11" spans="1:14" ht="12.75">
      <c r="A11" s="13"/>
      <c r="B11" s="14"/>
      <c r="C11" s="6"/>
      <c r="D11" s="10"/>
      <c r="E11" s="11"/>
      <c r="F11" s="12"/>
      <c r="G11" s="6"/>
      <c r="H11" s="10"/>
      <c r="I11" s="11"/>
      <c r="J11" s="12"/>
      <c r="K11" s="6"/>
      <c r="L11" s="10"/>
      <c r="M11" s="11"/>
      <c r="N11" s="12"/>
    </row>
    <row r="12" spans="1:14" ht="12.75">
      <c r="A12" s="13" t="s">
        <v>4</v>
      </c>
      <c r="B12" s="15" t="s">
        <v>18</v>
      </c>
      <c r="C12" s="6">
        <v>87775090</v>
      </c>
      <c r="D12" s="27">
        <v>82716790</v>
      </c>
      <c r="E12" s="29">
        <v>0</v>
      </c>
      <c r="F12" s="30">
        <v>5058300</v>
      </c>
      <c r="G12" s="6">
        <v>102041887</v>
      </c>
      <c r="H12" s="27">
        <v>95039987</v>
      </c>
      <c r="I12" s="29">
        <v>0</v>
      </c>
      <c r="J12" s="30">
        <v>7001900</v>
      </c>
      <c r="K12" s="6">
        <v>101195799</v>
      </c>
      <c r="L12" s="27">
        <v>93833743</v>
      </c>
      <c r="M12" s="29">
        <v>0</v>
      </c>
      <c r="N12" s="30">
        <v>7362056</v>
      </c>
    </row>
    <row r="13" spans="1:14" ht="12.75">
      <c r="A13" s="13" t="s">
        <v>5</v>
      </c>
      <c r="B13" s="15" t="s">
        <v>19</v>
      </c>
      <c r="C13" s="6">
        <v>17896486</v>
      </c>
      <c r="D13" s="27">
        <v>16866226</v>
      </c>
      <c r="E13" s="29">
        <v>0</v>
      </c>
      <c r="F13" s="30">
        <v>1030260</v>
      </c>
      <c r="G13" s="6">
        <v>19910551</v>
      </c>
      <c r="H13" s="27">
        <v>18501201</v>
      </c>
      <c r="I13" s="29">
        <v>0</v>
      </c>
      <c r="J13" s="30">
        <v>1409350</v>
      </c>
      <c r="K13" s="6">
        <v>19249516</v>
      </c>
      <c r="L13" s="27">
        <v>18196020</v>
      </c>
      <c r="M13" s="29">
        <v>0</v>
      </c>
      <c r="N13" s="30">
        <v>1053496</v>
      </c>
    </row>
    <row r="14" spans="1:14" ht="12.75">
      <c r="A14" s="13" t="s">
        <v>20</v>
      </c>
      <c r="B14" s="15" t="s">
        <v>21</v>
      </c>
      <c r="C14" s="6">
        <v>56265406</v>
      </c>
      <c r="D14" s="23">
        <v>46799143</v>
      </c>
      <c r="E14" s="6">
        <v>7650000</v>
      </c>
      <c r="F14" s="6">
        <v>1816263</v>
      </c>
      <c r="G14" s="6">
        <v>84951111</v>
      </c>
      <c r="H14" s="23">
        <v>75484848</v>
      </c>
      <c r="I14" s="6">
        <v>7650000</v>
      </c>
      <c r="J14" s="6">
        <v>1816263</v>
      </c>
      <c r="K14" s="6">
        <v>61112928</v>
      </c>
      <c r="L14" s="23">
        <v>52386056</v>
      </c>
      <c r="M14" s="6">
        <v>6983657</v>
      </c>
      <c r="N14" s="6">
        <v>1743215</v>
      </c>
    </row>
    <row r="15" spans="1:14" ht="12.75">
      <c r="A15" s="13" t="s">
        <v>6</v>
      </c>
      <c r="B15" s="15" t="s">
        <v>22</v>
      </c>
      <c r="C15" s="6">
        <v>5257213</v>
      </c>
      <c r="D15" s="27">
        <v>5257213</v>
      </c>
      <c r="E15" s="29">
        <v>0</v>
      </c>
      <c r="F15" s="30">
        <v>0</v>
      </c>
      <c r="G15" s="6">
        <v>5484000</v>
      </c>
      <c r="H15" s="27">
        <v>5484000</v>
      </c>
      <c r="I15" s="29">
        <v>0</v>
      </c>
      <c r="J15" s="30">
        <v>0</v>
      </c>
      <c r="K15" s="6">
        <v>5201325</v>
      </c>
      <c r="L15" s="27">
        <v>5201325</v>
      </c>
      <c r="M15" s="29">
        <v>0</v>
      </c>
      <c r="N15" s="30">
        <v>0</v>
      </c>
    </row>
    <row r="16" spans="1:14" ht="12.75">
      <c r="A16" s="13" t="s">
        <v>7</v>
      </c>
      <c r="B16" s="15" t="s">
        <v>23</v>
      </c>
      <c r="C16" s="6">
        <v>16669052</v>
      </c>
      <c r="D16" s="27">
        <v>14897052</v>
      </c>
      <c r="E16" s="29">
        <v>1772000</v>
      </c>
      <c r="F16" s="30">
        <v>0</v>
      </c>
      <c r="G16" s="6">
        <v>18014725</v>
      </c>
      <c r="H16" s="27">
        <v>16329725</v>
      </c>
      <c r="I16" s="29">
        <v>1685000</v>
      </c>
      <c r="J16" s="30">
        <v>0</v>
      </c>
      <c r="K16" s="6">
        <v>17464166</v>
      </c>
      <c r="L16" s="27">
        <v>15779166</v>
      </c>
      <c r="M16" s="29">
        <v>1685000</v>
      </c>
      <c r="N16" s="30">
        <v>0</v>
      </c>
    </row>
    <row r="17" spans="1:14" ht="12.75">
      <c r="A17" s="13"/>
      <c r="B17" s="14"/>
      <c r="C17" s="22"/>
      <c r="D17" s="28"/>
      <c r="E17" s="28"/>
      <c r="F17" s="28"/>
      <c r="G17" s="22"/>
      <c r="H17" s="28"/>
      <c r="I17" s="28"/>
      <c r="J17" s="28"/>
      <c r="K17" s="22"/>
      <c r="L17" s="28"/>
      <c r="M17" s="28"/>
      <c r="N17" s="28"/>
    </row>
    <row r="18" spans="1:14" ht="12.75">
      <c r="A18" s="16" t="s">
        <v>0</v>
      </c>
      <c r="B18" s="17" t="s">
        <v>37</v>
      </c>
      <c r="C18" s="22">
        <f aca="true" t="shared" si="0" ref="C18:J18">SUM(C12:C16)</f>
        <v>183863247</v>
      </c>
      <c r="D18" s="22">
        <f t="shared" si="0"/>
        <v>166536424</v>
      </c>
      <c r="E18" s="22">
        <f t="shared" si="0"/>
        <v>9422000</v>
      </c>
      <c r="F18" s="22">
        <f t="shared" si="0"/>
        <v>7904823</v>
      </c>
      <c r="G18" s="22">
        <f t="shared" si="0"/>
        <v>230402274</v>
      </c>
      <c r="H18" s="22">
        <f t="shared" si="0"/>
        <v>210839761</v>
      </c>
      <c r="I18" s="22">
        <f t="shared" si="0"/>
        <v>9335000</v>
      </c>
      <c r="J18" s="22">
        <f t="shared" si="0"/>
        <v>10227513</v>
      </c>
      <c r="K18" s="22">
        <f>SUM(K12:K16)</f>
        <v>204223734</v>
      </c>
      <c r="L18" s="22">
        <f>SUM(L12:L16)</f>
        <v>185396310</v>
      </c>
      <c r="M18" s="22">
        <f>SUM(M12:M16)</f>
        <v>8668657</v>
      </c>
      <c r="N18" s="22">
        <f>SUM(N12:N16)</f>
        <v>10158767</v>
      </c>
    </row>
    <row r="19" spans="1:14" ht="12.75">
      <c r="A19" s="13"/>
      <c r="B19" s="25"/>
      <c r="C19" s="24"/>
      <c r="D19" s="24"/>
      <c r="E19" s="26"/>
      <c r="F19" s="24"/>
      <c r="G19" s="24"/>
      <c r="H19" s="24"/>
      <c r="I19" s="26"/>
      <c r="J19" s="24"/>
      <c r="K19" s="24"/>
      <c r="L19" s="24"/>
      <c r="M19" s="26"/>
      <c r="N19" s="24"/>
    </row>
    <row r="20" spans="1:14" ht="12.75">
      <c r="A20" s="13"/>
      <c r="B20" s="15" t="s">
        <v>24</v>
      </c>
      <c r="C20" s="3"/>
      <c r="D20" s="27"/>
      <c r="E20" s="29"/>
      <c r="F20" s="30"/>
      <c r="G20" s="3"/>
      <c r="H20" s="27"/>
      <c r="I20" s="29"/>
      <c r="J20" s="30"/>
      <c r="K20" s="3"/>
      <c r="L20" s="27"/>
      <c r="M20" s="29"/>
      <c r="N20" s="30"/>
    </row>
    <row r="21" spans="1:14" ht="12.75">
      <c r="A21" s="13"/>
      <c r="B21" s="14"/>
      <c r="C21" s="6"/>
      <c r="D21" s="27"/>
      <c r="E21" s="29"/>
      <c r="F21" s="30"/>
      <c r="G21" s="6"/>
      <c r="H21" s="27"/>
      <c r="I21" s="29"/>
      <c r="J21" s="30"/>
      <c r="K21" s="6"/>
      <c r="L21" s="27"/>
      <c r="M21" s="29"/>
      <c r="N21" s="30"/>
    </row>
    <row r="22" spans="1:14" ht="12.75">
      <c r="A22" s="18" t="s">
        <v>34</v>
      </c>
      <c r="B22" s="19" t="s">
        <v>25</v>
      </c>
      <c r="C22" s="6">
        <v>51950145</v>
      </c>
      <c r="D22" s="27">
        <v>51950145</v>
      </c>
      <c r="E22" s="29">
        <v>0</v>
      </c>
      <c r="F22" s="30">
        <v>0</v>
      </c>
      <c r="G22" s="6">
        <v>123202944</v>
      </c>
      <c r="H22" s="27">
        <v>123202944</v>
      </c>
      <c r="I22" s="29">
        <v>0</v>
      </c>
      <c r="J22" s="30">
        <v>0</v>
      </c>
      <c r="K22" s="6">
        <v>80604057</v>
      </c>
      <c r="L22" s="27">
        <v>80604057</v>
      </c>
      <c r="M22" s="29">
        <v>0</v>
      </c>
      <c r="N22" s="30">
        <v>0</v>
      </c>
    </row>
    <row r="23" spans="1:14" ht="12.75">
      <c r="A23" s="18" t="s">
        <v>35</v>
      </c>
      <c r="B23" s="19" t="s">
        <v>26</v>
      </c>
      <c r="C23" s="6">
        <v>67842364</v>
      </c>
      <c r="D23" s="27">
        <v>67842364</v>
      </c>
      <c r="E23" s="29">
        <v>0</v>
      </c>
      <c r="F23" s="30">
        <v>0</v>
      </c>
      <c r="G23" s="6">
        <v>75687538</v>
      </c>
      <c r="H23" s="27">
        <v>75687538</v>
      </c>
      <c r="I23" s="29">
        <v>0</v>
      </c>
      <c r="J23" s="30">
        <v>0</v>
      </c>
      <c r="K23" s="6">
        <v>24226528</v>
      </c>
      <c r="L23" s="27">
        <v>24226528</v>
      </c>
      <c r="M23" s="29">
        <v>0</v>
      </c>
      <c r="N23" s="30">
        <v>0</v>
      </c>
    </row>
    <row r="24" spans="1:14" ht="12.75">
      <c r="A24" s="18" t="s">
        <v>8</v>
      </c>
      <c r="B24" s="19" t="s">
        <v>27</v>
      </c>
      <c r="C24" s="7">
        <v>4741892</v>
      </c>
      <c r="D24" s="27">
        <v>4741892</v>
      </c>
      <c r="E24" s="29">
        <v>0</v>
      </c>
      <c r="F24" s="30">
        <v>0</v>
      </c>
      <c r="G24" s="7">
        <v>7741892</v>
      </c>
      <c r="H24" s="27">
        <v>7741892</v>
      </c>
      <c r="I24" s="29">
        <v>0</v>
      </c>
      <c r="J24" s="30">
        <v>0</v>
      </c>
      <c r="K24" s="7">
        <v>0</v>
      </c>
      <c r="L24" s="27">
        <v>0</v>
      </c>
      <c r="M24" s="29">
        <v>0</v>
      </c>
      <c r="N24" s="30">
        <v>0</v>
      </c>
    </row>
    <row r="25" spans="1:14" ht="12.75">
      <c r="A25" s="20"/>
      <c r="B25" s="14" t="s">
        <v>0</v>
      </c>
      <c r="C25" s="7"/>
      <c r="D25" s="27"/>
      <c r="E25" s="29"/>
      <c r="F25" s="30"/>
      <c r="G25" s="7"/>
      <c r="H25" s="27"/>
      <c r="I25" s="29"/>
      <c r="J25" s="30"/>
      <c r="K25" s="7"/>
      <c r="L25" s="27"/>
      <c r="M25" s="29"/>
      <c r="N25" s="30"/>
    </row>
    <row r="26" spans="1:14" ht="12.75">
      <c r="A26" s="16" t="s">
        <v>0</v>
      </c>
      <c r="B26" s="17" t="s">
        <v>38</v>
      </c>
      <c r="C26" s="8">
        <f aca="true" t="shared" si="1" ref="C26:J26">SUM(C21:C24)</f>
        <v>124534401</v>
      </c>
      <c r="D26" s="8">
        <f t="shared" si="1"/>
        <v>124534401</v>
      </c>
      <c r="E26" s="8">
        <f t="shared" si="1"/>
        <v>0</v>
      </c>
      <c r="F26" s="8">
        <f t="shared" si="1"/>
        <v>0</v>
      </c>
      <c r="G26" s="8">
        <f t="shared" si="1"/>
        <v>206632374</v>
      </c>
      <c r="H26" s="8">
        <f t="shared" si="1"/>
        <v>206632374</v>
      </c>
      <c r="I26" s="8">
        <f t="shared" si="1"/>
        <v>0</v>
      </c>
      <c r="J26" s="8">
        <f t="shared" si="1"/>
        <v>0</v>
      </c>
      <c r="K26" s="8">
        <f>SUM(K21:K24)</f>
        <v>104830585</v>
      </c>
      <c r="L26" s="8">
        <f>SUM(L21:L24)</f>
        <v>104830585</v>
      </c>
      <c r="M26" s="8">
        <f>SUM(M21:M24)</f>
        <v>0</v>
      </c>
      <c r="N26" s="8">
        <f>SUM(N21:N24)</f>
        <v>0</v>
      </c>
    </row>
    <row r="27" spans="1:14" ht="12.75">
      <c r="A27" s="13"/>
      <c r="B27" s="14"/>
      <c r="C27" s="3"/>
      <c r="D27" s="27"/>
      <c r="E27" s="29"/>
      <c r="F27" s="30"/>
      <c r="G27" s="3"/>
      <c r="H27" s="27"/>
      <c r="I27" s="29"/>
      <c r="J27" s="30"/>
      <c r="K27" s="3"/>
      <c r="L27" s="27"/>
      <c r="M27" s="29"/>
      <c r="N27" s="30"/>
    </row>
    <row r="28" spans="1:14" ht="12.75">
      <c r="A28" s="13" t="s">
        <v>0</v>
      </c>
      <c r="B28" s="15" t="s">
        <v>28</v>
      </c>
      <c r="C28" s="6"/>
      <c r="D28" s="27"/>
      <c r="E28" s="29"/>
      <c r="F28" s="30"/>
      <c r="G28" s="6"/>
      <c r="H28" s="27"/>
      <c r="I28" s="29"/>
      <c r="J28" s="30"/>
      <c r="K28" s="6"/>
      <c r="L28" s="27"/>
      <c r="M28" s="29"/>
      <c r="N28" s="30"/>
    </row>
    <row r="29" spans="1:14" ht="12.75">
      <c r="A29" s="13" t="s">
        <v>0</v>
      </c>
      <c r="B29" s="15" t="s">
        <v>0</v>
      </c>
      <c r="C29" s="6"/>
      <c r="D29" s="27"/>
      <c r="E29" s="29"/>
      <c r="F29" s="30"/>
      <c r="G29" s="6"/>
      <c r="H29" s="27"/>
      <c r="I29" s="29"/>
      <c r="J29" s="30"/>
      <c r="K29" s="6"/>
      <c r="L29" s="27"/>
      <c r="M29" s="29"/>
      <c r="N29" s="30"/>
    </row>
    <row r="30" spans="1:14" ht="12.75">
      <c r="A30" s="13" t="s">
        <v>9</v>
      </c>
      <c r="B30" s="15" t="s">
        <v>29</v>
      </c>
      <c r="C30" s="6">
        <v>0</v>
      </c>
      <c r="D30" s="27">
        <v>0</v>
      </c>
      <c r="E30" s="29">
        <v>0</v>
      </c>
      <c r="F30" s="30">
        <v>0</v>
      </c>
      <c r="G30" s="6">
        <v>0</v>
      </c>
      <c r="H30" s="27">
        <v>0</v>
      </c>
      <c r="I30" s="29">
        <v>0</v>
      </c>
      <c r="J30" s="30">
        <v>0</v>
      </c>
      <c r="K30" s="6">
        <v>0</v>
      </c>
      <c r="L30" s="27">
        <v>0</v>
      </c>
      <c r="M30" s="29">
        <v>0</v>
      </c>
      <c r="N30" s="30">
        <v>0</v>
      </c>
    </row>
    <row r="31" spans="1:14" ht="12.75">
      <c r="A31" s="13" t="s">
        <v>10</v>
      </c>
      <c r="B31" s="15" t="s">
        <v>30</v>
      </c>
      <c r="C31" s="6">
        <v>0</v>
      </c>
      <c r="D31" s="27">
        <v>0</v>
      </c>
      <c r="E31" s="29">
        <v>0</v>
      </c>
      <c r="F31" s="30">
        <v>0</v>
      </c>
      <c r="G31" s="6">
        <v>0</v>
      </c>
      <c r="H31" s="27">
        <v>0</v>
      </c>
      <c r="I31" s="29">
        <v>0</v>
      </c>
      <c r="J31" s="30">
        <v>0</v>
      </c>
      <c r="K31" s="6">
        <v>0</v>
      </c>
      <c r="L31" s="27">
        <v>0</v>
      </c>
      <c r="M31" s="29">
        <v>0</v>
      </c>
      <c r="N31" s="30">
        <v>0</v>
      </c>
    </row>
    <row r="32" spans="1:14" ht="12.75">
      <c r="A32" s="13" t="s">
        <v>36</v>
      </c>
      <c r="B32" s="15" t="s">
        <v>32</v>
      </c>
      <c r="C32" s="6">
        <v>5045352</v>
      </c>
      <c r="D32" s="27">
        <v>5045352</v>
      </c>
      <c r="E32" s="29">
        <v>0</v>
      </c>
      <c r="F32" s="30">
        <v>0</v>
      </c>
      <c r="G32" s="6">
        <v>5045352</v>
      </c>
      <c r="H32" s="27">
        <v>5045352</v>
      </c>
      <c r="I32" s="29">
        <v>0</v>
      </c>
      <c r="J32" s="30">
        <v>0</v>
      </c>
      <c r="K32" s="6">
        <v>5045352</v>
      </c>
      <c r="L32" s="27">
        <v>5045352</v>
      </c>
      <c r="M32" s="29">
        <v>0</v>
      </c>
      <c r="N32" s="30">
        <v>0</v>
      </c>
    </row>
    <row r="33" spans="1:14" ht="12.75">
      <c r="A33" s="13" t="s">
        <v>0</v>
      </c>
      <c r="B33" s="14" t="s">
        <v>0</v>
      </c>
      <c r="C33" s="22"/>
      <c r="D33" s="28"/>
      <c r="E33" s="28"/>
      <c r="F33" s="28"/>
      <c r="G33" s="22"/>
      <c r="H33" s="28"/>
      <c r="I33" s="28"/>
      <c r="J33" s="28"/>
      <c r="K33" s="22"/>
      <c r="L33" s="28"/>
      <c r="M33" s="28"/>
      <c r="N33" s="28"/>
    </row>
    <row r="34" spans="1:14" ht="12.75">
      <c r="A34" s="16" t="s">
        <v>0</v>
      </c>
      <c r="B34" s="17" t="s">
        <v>31</v>
      </c>
      <c r="C34" s="22">
        <f aca="true" t="shared" si="2" ref="C34:J34">C31+C32</f>
        <v>5045352</v>
      </c>
      <c r="D34" s="22">
        <f t="shared" si="2"/>
        <v>5045352</v>
      </c>
      <c r="E34" s="22">
        <f t="shared" si="2"/>
        <v>0</v>
      </c>
      <c r="F34" s="22">
        <f t="shared" si="2"/>
        <v>0</v>
      </c>
      <c r="G34" s="22">
        <f t="shared" si="2"/>
        <v>5045352</v>
      </c>
      <c r="H34" s="22">
        <f t="shared" si="2"/>
        <v>5045352</v>
      </c>
      <c r="I34" s="22">
        <f t="shared" si="2"/>
        <v>0</v>
      </c>
      <c r="J34" s="22">
        <f t="shared" si="2"/>
        <v>0</v>
      </c>
      <c r="K34" s="22">
        <f>K31+K32</f>
        <v>5045352</v>
      </c>
      <c r="L34" s="22">
        <f>L31+L32</f>
        <v>5045352</v>
      </c>
      <c r="M34" s="22">
        <f>M31+M32</f>
        <v>0</v>
      </c>
      <c r="N34" s="22">
        <f>N31+N32</f>
        <v>0</v>
      </c>
    </row>
    <row r="35" spans="1:14" ht="12.75">
      <c r="A35" s="13" t="s">
        <v>0</v>
      </c>
      <c r="B35" s="14"/>
      <c r="C35" s="6"/>
      <c r="D35" s="27"/>
      <c r="E35" s="29"/>
      <c r="F35" s="30"/>
      <c r="G35" s="6"/>
      <c r="H35" s="27"/>
      <c r="I35" s="29"/>
      <c r="J35" s="30"/>
      <c r="K35" s="6"/>
      <c r="L35" s="27"/>
      <c r="M35" s="29"/>
      <c r="N35" s="30"/>
    </row>
    <row r="36" spans="1:14" ht="12.75">
      <c r="A36" s="13"/>
      <c r="B36" s="14"/>
      <c r="C36" s="22"/>
      <c r="D36" s="28"/>
      <c r="E36" s="28"/>
      <c r="F36" s="28"/>
      <c r="G36" s="22"/>
      <c r="H36" s="28"/>
      <c r="I36" s="28"/>
      <c r="J36" s="28"/>
      <c r="K36" s="22"/>
      <c r="L36" s="28"/>
      <c r="M36" s="28"/>
      <c r="N36" s="28"/>
    </row>
    <row r="37" spans="1:14" ht="12.75">
      <c r="A37" s="16" t="s">
        <v>0</v>
      </c>
      <c r="B37" s="17" t="s">
        <v>39</v>
      </c>
      <c r="C37" s="22">
        <f aca="true" t="shared" si="3" ref="C37:J37">C18+C26+C34</f>
        <v>313443000</v>
      </c>
      <c r="D37" s="22">
        <f t="shared" si="3"/>
        <v>296116177</v>
      </c>
      <c r="E37" s="22">
        <f t="shared" si="3"/>
        <v>9422000</v>
      </c>
      <c r="F37" s="22">
        <f t="shared" si="3"/>
        <v>7904823</v>
      </c>
      <c r="G37" s="22">
        <f t="shared" si="3"/>
        <v>442080000</v>
      </c>
      <c r="H37" s="22">
        <f t="shared" si="3"/>
        <v>422517487</v>
      </c>
      <c r="I37" s="22">
        <f t="shared" si="3"/>
        <v>9335000</v>
      </c>
      <c r="J37" s="22">
        <f t="shared" si="3"/>
        <v>10227513</v>
      </c>
      <c r="K37" s="22">
        <f>K18+K26+K34</f>
        <v>314099671</v>
      </c>
      <c r="L37" s="22">
        <f>L18+L26+L34</f>
        <v>295272247</v>
      </c>
      <c r="M37" s="22">
        <f>M18+M26+M34</f>
        <v>8668657</v>
      </c>
      <c r="N37" s="22">
        <f>N18+N26+N34</f>
        <v>10158767</v>
      </c>
    </row>
  </sheetData>
  <sheetProtection/>
  <mergeCells count="7">
    <mergeCell ref="K8:N8"/>
    <mergeCell ref="A1:N1"/>
    <mergeCell ref="A2:N2"/>
    <mergeCell ref="A3:N3"/>
    <mergeCell ref="A4:N4"/>
    <mergeCell ref="C8:F8"/>
    <mergeCell ref="G8:J8"/>
  </mergeCells>
  <printOptions/>
  <pageMargins left="0.7" right="0.7" top="0.75" bottom="0.75" header="0.3" footer="0.3"/>
  <pageSetup horizontalDpi="600" verticalDpi="600" orientation="landscape" paperSize="9" scale="62" r:id="rId1"/>
  <headerFooter>
    <oddHeader>&amp;R3/b.melléklet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User</cp:lastModifiedBy>
  <cp:lastPrinted>2020-05-07T07:05:43Z</cp:lastPrinted>
  <dcterms:created xsi:type="dcterms:W3CDTF">2011-01-17T08:36:11Z</dcterms:created>
  <dcterms:modified xsi:type="dcterms:W3CDTF">2020-05-07T07:05:58Z</dcterms:modified>
  <cp:category/>
  <cp:version/>
  <cp:contentType/>
  <cp:contentStatus/>
</cp:coreProperties>
</file>