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zervenként" sheetId="1" r:id="rId1"/>
    <sheet name="Munka3" sheetId="2" r:id="rId2"/>
  </sheets>
  <definedNames>
    <definedName name="_xlnm.Print_Area" localSheetId="0">'szervenként'!$A$1:$F$77</definedName>
  </definedNames>
  <calcPr fullCalcOnLoad="1"/>
</workbook>
</file>

<file path=xl/sharedStrings.xml><?xml version="1.0" encoding="utf-8"?>
<sst xmlns="http://schemas.openxmlformats.org/spreadsheetml/2006/main" count="81" uniqueCount="73">
  <si>
    <t xml:space="preserve">Az Önkormányzat és a költségvetési szervei kiemelt bevételi előirányzatai </t>
  </si>
  <si>
    <t>Ezer Ft</t>
  </si>
  <si>
    <t>A</t>
  </si>
  <si>
    <t>B</t>
  </si>
  <si>
    <t>D</t>
  </si>
  <si>
    <t>Jogcím</t>
  </si>
  <si>
    <t>Óvoda</t>
  </si>
  <si>
    <t>Polg.Hiv.</t>
  </si>
  <si>
    <t>Önkorm.</t>
  </si>
  <si>
    <t>Összesen</t>
  </si>
  <si>
    <t>I. Működési bevételek</t>
  </si>
  <si>
    <t>1. Kapott támogatás (irányító szervtől) működési</t>
  </si>
  <si>
    <t xml:space="preserve">2. Működési célú támogatási bevétel </t>
  </si>
  <si>
    <t>elkülönített állami pénzalapból</t>
  </si>
  <si>
    <t>társadalombiztosítás pénzügyi alapjaiból</t>
  </si>
  <si>
    <t>helyi önkormányzattól</t>
  </si>
  <si>
    <t>többcélú kistérségi társulástól</t>
  </si>
  <si>
    <t>jogi személyű társulástól</t>
  </si>
  <si>
    <t>térségi fejlesztési tanácstól</t>
  </si>
  <si>
    <t>az áht központi alrend.belülről kapott EU-s forrásból</t>
  </si>
  <si>
    <t>3. Közhatalmi bevételek</t>
  </si>
  <si>
    <t>3.1. Igazgatási szolgáltatási díjbevétel</t>
  </si>
  <si>
    <t>3.2. Helyi adók</t>
  </si>
  <si>
    <t>építményadó</t>
  </si>
  <si>
    <t>telekadó</t>
  </si>
  <si>
    <t>iparűzési adó</t>
  </si>
  <si>
    <t>3.3. Átengedett közp.adók</t>
  </si>
  <si>
    <t>gépjárműadó</t>
  </si>
  <si>
    <t>termőföld bérbead.adó</t>
  </si>
  <si>
    <t>3.4. Bírságok, pótlékok és egyéb sajátos bevételek</t>
  </si>
  <si>
    <t>Pótlékok</t>
  </si>
  <si>
    <t>egyéb sajátos bevételek</t>
  </si>
  <si>
    <t xml:space="preserve">4. Intézményi működési bevételek </t>
  </si>
  <si>
    <t xml:space="preserve">áru és készlet értékesítés </t>
  </si>
  <si>
    <t>szolgáltatások ellenértéke</t>
  </si>
  <si>
    <t xml:space="preserve">bérleti díj bevétel </t>
  </si>
  <si>
    <t>intézményi ellátási díj</t>
  </si>
  <si>
    <t xml:space="preserve">alkalmazottak térítése </t>
  </si>
  <si>
    <t>Áfa bevétel</t>
  </si>
  <si>
    <t xml:space="preserve">hozam és kamatbevételek </t>
  </si>
  <si>
    <t xml:space="preserve">5. Működési támogatások: </t>
  </si>
  <si>
    <t>6. Működési célú pénzeszk. átvétel áht-n kívülről</t>
  </si>
  <si>
    <t>II. Felhalmozási bevételek</t>
  </si>
  <si>
    <t>1. Kapott támogatás (irányító szervtől) felhalm.</t>
  </si>
  <si>
    <t xml:space="preserve">2. Felhalmozási célú támogatási bevétel </t>
  </si>
  <si>
    <t>3. Felhalmozási és tőkejellegű bevételek</t>
  </si>
  <si>
    <t>3.1 Tárgyi eszköz és imm. jav. ért.</t>
  </si>
  <si>
    <t>3.2. Pénzügyi befektetések bevételei</t>
  </si>
  <si>
    <t>4. Felhalmozási támogatások</t>
  </si>
  <si>
    <t>4.1 Központosított előirányzatokból fejlesztési célúak</t>
  </si>
  <si>
    <t xml:space="preserve">4.2 Fejlesztési célú támogatások </t>
  </si>
  <si>
    <t>5. Felhalmozási célú pénzeszk. átvétel áht-n kívülről</t>
  </si>
  <si>
    <t>III. Támogatási kölcsönök visszatérülése, igénybevétele</t>
  </si>
  <si>
    <t>1. kapott kölcsönök</t>
  </si>
  <si>
    <t xml:space="preserve">2. nyújtott kölcsönök visszatérülései </t>
  </si>
  <si>
    <t xml:space="preserve">IV. Előző évi pénzmaradvány igénybevétele  </t>
  </si>
  <si>
    <t>A. Költségvetési bevételek összesen                                 = I. +II.+III.+IV. :</t>
  </si>
  <si>
    <t>Költségvetési bevételek és kiadások egyenlege:         A. - B.</t>
  </si>
  <si>
    <t>V. Költségvetési hiány belső finanszírozása</t>
  </si>
  <si>
    <t>1. Előző évek pénzmaradványának igénybevétele</t>
  </si>
  <si>
    <t>működési célra</t>
  </si>
  <si>
    <t xml:space="preserve">felhalmozási célra </t>
  </si>
  <si>
    <t>2. Lekötött betét visszavonása</t>
  </si>
  <si>
    <t>VI. Költségvetési többlet felh.szolgáló finanszírozási célú pénzügyi műveletek bevételei</t>
  </si>
  <si>
    <t>működési célú</t>
  </si>
  <si>
    <t>felhalmozási célú</t>
  </si>
  <si>
    <t xml:space="preserve">Bevételek mindösszesen: </t>
  </si>
  <si>
    <t>5.1 Költségvetési támogatás</t>
  </si>
  <si>
    <t>C</t>
  </si>
  <si>
    <t xml:space="preserve">E </t>
  </si>
  <si>
    <t>jogi szem.társ</t>
  </si>
  <si>
    <t>2015. év módosított</t>
  </si>
  <si>
    <t xml:space="preserve">2. melléklet az 1/2016.(I. 28.) önkormányzati rendelethez       
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</si>
</sst>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mmm\ d/"/>
  </numFmts>
  <fonts count="3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vertical="center"/>
    </xf>
    <xf numFmtId="172" fontId="4" fillId="0" borderId="1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3" fontId="0" fillId="0" borderId="2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3" fontId="3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3" fontId="1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3" fontId="0" fillId="0" borderId="29" xfId="0" applyNumberFormat="1" applyBorder="1" applyAlignment="1">
      <alignment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 vertical="center"/>
    </xf>
    <xf numFmtId="0" fontId="0" fillId="0" borderId="35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25" xfId="0" applyFont="1" applyBorder="1" applyAlignment="1">
      <alignment horizontal="left" vertical="center" wrapText="1"/>
    </xf>
    <xf numFmtId="3" fontId="1" fillId="0" borderId="26" xfId="0" applyNumberFormat="1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78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49.140625" style="0" customWidth="1"/>
    <col min="3" max="3" width="11.28125" style="0" customWidth="1"/>
    <col min="4" max="4" width="11.00390625" style="0" customWidth="1"/>
    <col min="5" max="5" width="11.421875" style="0" customWidth="1"/>
    <col min="6" max="6" width="10.7109375" style="0" customWidth="1"/>
  </cols>
  <sheetData>
    <row r="1" spans="1:6" ht="12.75">
      <c r="A1" s="81" t="s">
        <v>72</v>
      </c>
      <c r="B1" s="78"/>
      <c r="C1" s="78"/>
      <c r="D1" s="78"/>
      <c r="E1" s="78"/>
      <c r="F1" s="78"/>
    </row>
    <row r="3" spans="1:6" ht="15.75" customHeight="1">
      <c r="A3" s="79" t="s">
        <v>0</v>
      </c>
      <c r="B3" s="79"/>
      <c r="C3" s="79"/>
      <c r="D3" s="79"/>
      <c r="E3" s="79"/>
      <c r="F3" s="79"/>
    </row>
    <row r="4" spans="1:6" ht="12.75" customHeight="1">
      <c r="A4" s="79" t="s">
        <v>71</v>
      </c>
      <c r="B4" s="79"/>
      <c r="C4" s="79"/>
      <c r="D4" s="79"/>
      <c r="E4" s="79"/>
      <c r="F4" s="79"/>
    </row>
    <row r="5" spans="2:6" ht="15">
      <c r="B5" s="1"/>
      <c r="C5" s="2"/>
      <c r="F5" s="3" t="s">
        <v>1</v>
      </c>
    </row>
    <row r="6" spans="1:6" ht="15.75">
      <c r="A6" s="4"/>
      <c r="B6" s="5" t="s">
        <v>2</v>
      </c>
      <c r="C6" s="6" t="s">
        <v>3</v>
      </c>
      <c r="D6" s="6" t="s">
        <v>68</v>
      </c>
      <c r="E6" s="6" t="s">
        <v>4</v>
      </c>
      <c r="F6" s="6" t="s">
        <v>69</v>
      </c>
    </row>
    <row r="7" spans="1:6" ht="12.75">
      <c r="A7" s="7"/>
      <c r="B7" s="8" t="s">
        <v>5</v>
      </c>
      <c r="C7" s="9" t="s">
        <v>6</v>
      </c>
      <c r="D7" s="9" t="s">
        <v>7</v>
      </c>
      <c r="E7" s="9" t="s">
        <v>8</v>
      </c>
      <c r="F7" s="10" t="s">
        <v>9</v>
      </c>
    </row>
    <row r="8" spans="1:7" ht="12.75">
      <c r="A8" s="11">
        <v>1</v>
      </c>
      <c r="B8" s="12" t="s">
        <v>10</v>
      </c>
      <c r="C8" s="13">
        <f>SUM(C9,C10,C18,C30,C38,C40)</f>
        <v>90529</v>
      </c>
      <c r="D8" s="13">
        <f>SUM(D9,D10,D18,D30,D38,D40)</f>
        <v>68765</v>
      </c>
      <c r="E8" s="13">
        <f>SUM(E9,E10,E18,E30,E38,E40)</f>
        <v>309908</v>
      </c>
      <c r="F8" s="14">
        <f aca="true" t="shared" si="0" ref="F8:F37">SUM(C8:E8)</f>
        <v>469202</v>
      </c>
      <c r="G8" s="15"/>
    </row>
    <row r="9" spans="1:6" s="16" customFormat="1" ht="12.75">
      <c r="A9" s="11">
        <v>2</v>
      </c>
      <c r="B9" s="12" t="s">
        <v>11</v>
      </c>
      <c r="C9">
        <v>83529</v>
      </c>
      <c r="D9">
        <v>62693</v>
      </c>
      <c r="E9" s="13">
        <v>0</v>
      </c>
      <c r="F9" s="14">
        <f t="shared" si="0"/>
        <v>146222</v>
      </c>
    </row>
    <row r="10" spans="1:6" s="16" customFormat="1" ht="12.75">
      <c r="A10" s="11">
        <v>3</v>
      </c>
      <c r="B10" s="12" t="s">
        <v>12</v>
      </c>
      <c r="C10" s="44">
        <f>SUM(C11:C17)</f>
        <v>0</v>
      </c>
      <c r="D10" s="44">
        <f>SUM(D11:D17)</f>
        <v>0</v>
      </c>
      <c r="E10" s="44">
        <f>SUM(E11:E17)</f>
        <v>41303</v>
      </c>
      <c r="F10" s="14">
        <f t="shared" si="0"/>
        <v>41303</v>
      </c>
    </row>
    <row r="11" spans="1:6" s="16" customFormat="1" ht="12.75">
      <c r="A11" s="11">
        <v>4</v>
      </c>
      <c r="B11" s="37" t="s">
        <v>13</v>
      </c>
      <c r="C11" s="45"/>
      <c r="D11" s="45"/>
      <c r="E11" s="46">
        <v>16716</v>
      </c>
      <c r="F11" s="42">
        <f t="shared" si="0"/>
        <v>16716</v>
      </c>
    </row>
    <row r="12" spans="1:6" s="16" customFormat="1" ht="12.75">
      <c r="A12" s="11">
        <v>5</v>
      </c>
      <c r="B12" s="37" t="s">
        <v>14</v>
      </c>
      <c r="C12" s="45"/>
      <c r="D12" s="45"/>
      <c r="E12" s="46">
        <v>24587</v>
      </c>
      <c r="F12" s="42">
        <f t="shared" si="0"/>
        <v>24587</v>
      </c>
    </row>
    <row r="13" spans="1:6" s="16" customFormat="1" ht="12.75">
      <c r="A13" s="11">
        <v>6</v>
      </c>
      <c r="B13" s="37" t="s">
        <v>15</v>
      </c>
      <c r="C13" s="45"/>
      <c r="D13" s="45"/>
      <c r="E13" s="46"/>
      <c r="F13" s="42">
        <f t="shared" si="0"/>
        <v>0</v>
      </c>
    </row>
    <row r="14" spans="1:6" s="16" customFormat="1" ht="12.75">
      <c r="A14" s="11">
        <v>7</v>
      </c>
      <c r="B14" s="37" t="s">
        <v>16</v>
      </c>
      <c r="C14" s="45"/>
      <c r="D14" s="45"/>
      <c r="E14" s="46"/>
      <c r="F14" s="42">
        <f t="shared" si="0"/>
        <v>0</v>
      </c>
    </row>
    <row r="15" spans="1:6" s="16" customFormat="1" ht="12.75">
      <c r="A15" s="11">
        <v>8</v>
      </c>
      <c r="B15" s="67" t="s">
        <v>70</v>
      </c>
      <c r="C15" s="45"/>
      <c r="D15" s="45"/>
      <c r="E15" s="46"/>
      <c r="F15" s="42">
        <f t="shared" si="0"/>
        <v>0</v>
      </c>
    </row>
    <row r="16" spans="1:6" s="16" customFormat="1" ht="12.75">
      <c r="A16" s="11">
        <v>9</v>
      </c>
      <c r="B16" s="37" t="s">
        <v>18</v>
      </c>
      <c r="C16" s="45"/>
      <c r="D16" s="45"/>
      <c r="E16" s="45"/>
      <c r="F16" s="42">
        <f t="shared" si="0"/>
        <v>0</v>
      </c>
    </row>
    <row r="17" spans="1:6" s="16" customFormat="1" ht="12.75">
      <c r="A17" s="11">
        <v>10</v>
      </c>
      <c r="B17" s="37" t="s">
        <v>19</v>
      </c>
      <c r="C17" s="45"/>
      <c r="D17" s="45"/>
      <c r="E17" s="45"/>
      <c r="F17" s="42">
        <f t="shared" si="0"/>
        <v>0</v>
      </c>
    </row>
    <row r="18" spans="1:6" ht="12.75">
      <c r="A18" s="11">
        <v>11</v>
      </c>
      <c r="B18" s="38" t="s">
        <v>20</v>
      </c>
      <c r="C18" s="47">
        <f>SUM(C27,C24,C20,C19)</f>
        <v>0</v>
      </c>
      <c r="D18" s="47">
        <f>SUM(D27,D24,D20,D19)</f>
        <v>30</v>
      </c>
      <c r="E18" s="47">
        <f>SUM(E27,E24,E20,E19)</f>
        <v>100100</v>
      </c>
      <c r="F18" s="43">
        <f t="shared" si="0"/>
        <v>100130</v>
      </c>
    </row>
    <row r="19" spans="1:6" ht="12.75">
      <c r="A19" s="11">
        <v>12</v>
      </c>
      <c r="B19" s="39" t="s">
        <v>21</v>
      </c>
      <c r="C19" s="48"/>
      <c r="D19" s="46">
        <v>30</v>
      </c>
      <c r="E19" s="48"/>
      <c r="F19" s="43">
        <f t="shared" si="0"/>
        <v>30</v>
      </c>
    </row>
    <row r="20" spans="1:6" ht="12.75">
      <c r="A20" s="11">
        <v>13</v>
      </c>
      <c r="B20" s="40" t="s">
        <v>22</v>
      </c>
      <c r="C20" s="49">
        <f>SUM(C21:C23)</f>
        <v>0</v>
      </c>
      <c r="D20" s="49">
        <f>SUM(D21:D23)</f>
        <v>0</v>
      </c>
      <c r="E20" s="49">
        <f>SUM(E21:E23)</f>
        <v>88000</v>
      </c>
      <c r="F20" s="43">
        <f t="shared" si="0"/>
        <v>88000</v>
      </c>
    </row>
    <row r="21" spans="1:6" ht="12.75">
      <c r="A21" s="11">
        <v>14</v>
      </c>
      <c r="B21" s="41" t="s">
        <v>23</v>
      </c>
      <c r="C21" s="50"/>
      <c r="D21" s="50"/>
      <c r="E21" s="46">
        <v>26000</v>
      </c>
      <c r="F21" s="65">
        <f t="shared" si="0"/>
        <v>26000</v>
      </c>
    </row>
    <row r="22" spans="1:6" ht="12.75">
      <c r="A22" s="11">
        <v>15</v>
      </c>
      <c r="B22" s="41" t="s">
        <v>24</v>
      </c>
      <c r="C22" s="50"/>
      <c r="D22" s="50"/>
      <c r="E22" s="46">
        <v>9000</v>
      </c>
      <c r="F22" s="65">
        <f t="shared" si="0"/>
        <v>9000</v>
      </c>
    </row>
    <row r="23" spans="1:6" ht="12.75">
      <c r="A23" s="11">
        <v>16</v>
      </c>
      <c r="B23" s="41" t="s">
        <v>25</v>
      </c>
      <c r="C23" s="50"/>
      <c r="D23" s="50"/>
      <c r="E23" s="46">
        <v>53000</v>
      </c>
      <c r="F23" s="42">
        <f t="shared" si="0"/>
        <v>53000</v>
      </c>
    </row>
    <row r="24" spans="1:6" ht="12.75">
      <c r="A24" s="11">
        <v>17</v>
      </c>
      <c r="B24" s="39" t="s">
        <v>26</v>
      </c>
      <c r="C24" s="48">
        <f>SUM(C25:C26)</f>
        <v>0</v>
      </c>
      <c r="D24" s="48">
        <f>SUM(D25:D26)</f>
        <v>0</v>
      </c>
      <c r="E24" s="48">
        <f>SUM(E25:E26)</f>
        <v>8100</v>
      </c>
      <c r="F24" s="43">
        <f t="shared" si="0"/>
        <v>8100</v>
      </c>
    </row>
    <row r="25" spans="1:6" ht="12.75">
      <c r="A25" s="11">
        <v>18</v>
      </c>
      <c r="B25" s="37" t="s">
        <v>27</v>
      </c>
      <c r="C25" s="45"/>
      <c r="D25" s="45"/>
      <c r="E25" s="46">
        <v>8000</v>
      </c>
      <c r="F25" s="42">
        <f t="shared" si="0"/>
        <v>8000</v>
      </c>
    </row>
    <row r="26" spans="1:6" ht="12.75">
      <c r="A26" s="11">
        <v>19</v>
      </c>
      <c r="B26" s="37" t="s">
        <v>28</v>
      </c>
      <c r="C26" s="45"/>
      <c r="D26" s="45"/>
      <c r="E26" s="46">
        <v>100</v>
      </c>
      <c r="F26" s="42">
        <f t="shared" si="0"/>
        <v>100</v>
      </c>
    </row>
    <row r="27" spans="1:6" ht="12.75">
      <c r="A27" s="11">
        <v>20</v>
      </c>
      <c r="B27" s="39" t="s">
        <v>29</v>
      </c>
      <c r="C27" s="48">
        <f>SUM(C28:C29)</f>
        <v>0</v>
      </c>
      <c r="D27" s="48">
        <f>SUM(D28:D29)</f>
        <v>0</v>
      </c>
      <c r="E27" s="48">
        <f>SUM(E28:E29)</f>
        <v>4000</v>
      </c>
      <c r="F27" s="43">
        <f t="shared" si="0"/>
        <v>4000</v>
      </c>
    </row>
    <row r="28" spans="1:6" ht="12.75">
      <c r="A28" s="11">
        <v>21</v>
      </c>
      <c r="B28" s="37" t="s">
        <v>30</v>
      </c>
      <c r="C28" s="45"/>
      <c r="D28" s="45"/>
      <c r="E28" s="46">
        <v>3000</v>
      </c>
      <c r="F28" s="42">
        <f t="shared" si="0"/>
        <v>3000</v>
      </c>
    </row>
    <row r="29" spans="1:6" ht="12.75">
      <c r="A29" s="11">
        <v>22</v>
      </c>
      <c r="B29" s="37" t="s">
        <v>31</v>
      </c>
      <c r="C29" s="45"/>
      <c r="D29" s="45"/>
      <c r="E29" s="45">
        <v>1000</v>
      </c>
      <c r="F29" s="42">
        <f t="shared" si="0"/>
        <v>1000</v>
      </c>
    </row>
    <row r="30" spans="1:6" ht="12.75">
      <c r="A30" s="11">
        <v>23</v>
      </c>
      <c r="B30" s="38" t="s">
        <v>32</v>
      </c>
      <c r="C30" s="47">
        <f>SUM(C31:C37)</f>
        <v>7000</v>
      </c>
      <c r="D30" s="47">
        <f>SUM(D31:D37)</f>
        <v>6042</v>
      </c>
      <c r="E30" s="47">
        <f>SUM(E31:E37)</f>
        <v>12064</v>
      </c>
      <c r="F30" s="43">
        <f t="shared" si="0"/>
        <v>25106</v>
      </c>
    </row>
    <row r="31" spans="1:6" ht="12.75">
      <c r="A31" s="11">
        <v>24</v>
      </c>
      <c r="B31" s="37" t="s">
        <v>33</v>
      </c>
      <c r="C31" s="46"/>
      <c r="D31" s="46"/>
      <c r="E31" s="46"/>
      <c r="F31" s="42">
        <f t="shared" si="0"/>
        <v>0</v>
      </c>
    </row>
    <row r="32" spans="1:6" ht="12.75">
      <c r="A32" s="11">
        <v>25</v>
      </c>
      <c r="B32" s="37" t="s">
        <v>34</v>
      </c>
      <c r="C32" s="46"/>
      <c r="D32" s="46">
        <v>4757</v>
      </c>
      <c r="E32" s="46">
        <v>2640</v>
      </c>
      <c r="F32" s="42">
        <f t="shared" si="0"/>
        <v>7397</v>
      </c>
    </row>
    <row r="33" spans="1:6" ht="12.75">
      <c r="A33" s="11">
        <v>26</v>
      </c>
      <c r="B33" s="37" t="s">
        <v>35</v>
      </c>
      <c r="C33" s="46"/>
      <c r="D33" s="46"/>
      <c r="E33" s="46">
        <v>2000</v>
      </c>
      <c r="F33" s="42">
        <f t="shared" si="0"/>
        <v>2000</v>
      </c>
    </row>
    <row r="34" spans="1:6" ht="12.75">
      <c r="A34" s="11">
        <v>27</v>
      </c>
      <c r="B34" s="37" t="s">
        <v>36</v>
      </c>
      <c r="C34" s="46">
        <v>5660</v>
      </c>
      <c r="D34" s="46"/>
      <c r="E34" s="46">
        <v>5200</v>
      </c>
      <c r="F34" s="42">
        <f t="shared" si="0"/>
        <v>10860</v>
      </c>
    </row>
    <row r="35" spans="1:6" ht="12.75">
      <c r="A35" s="11">
        <v>28</v>
      </c>
      <c r="B35" s="37" t="s">
        <v>37</v>
      </c>
      <c r="C35" s="46"/>
      <c r="D35" s="46"/>
      <c r="E35" s="46"/>
      <c r="F35" s="42">
        <f t="shared" si="0"/>
        <v>0</v>
      </c>
    </row>
    <row r="36" spans="1:6" ht="12.75">
      <c r="A36" s="11">
        <v>29</v>
      </c>
      <c r="B36" s="37" t="s">
        <v>38</v>
      </c>
      <c r="C36" s="46">
        <v>1340</v>
      </c>
      <c r="D36" s="46">
        <v>1285</v>
      </c>
      <c r="E36" s="46">
        <v>1784</v>
      </c>
      <c r="F36" s="42">
        <f t="shared" si="0"/>
        <v>4409</v>
      </c>
    </row>
    <row r="37" spans="1:6" ht="12.75">
      <c r="A37" s="11">
        <v>30</v>
      </c>
      <c r="B37" s="37" t="s">
        <v>39</v>
      </c>
      <c r="C37" s="46"/>
      <c r="D37" s="46"/>
      <c r="E37" s="46">
        <v>440</v>
      </c>
      <c r="F37" s="42">
        <f t="shared" si="0"/>
        <v>440</v>
      </c>
    </row>
    <row r="38" spans="1:6" ht="12.75">
      <c r="A38" s="11">
        <v>31</v>
      </c>
      <c r="B38" s="38" t="s">
        <v>40</v>
      </c>
      <c r="C38" s="48">
        <v>0</v>
      </c>
      <c r="D38" s="48">
        <v>0</v>
      </c>
      <c r="E38" s="48">
        <f>+E39</f>
        <v>155840</v>
      </c>
      <c r="F38" s="43">
        <f aca="true" t="shared" si="1" ref="F38:F61">SUM(C38:E38)</f>
        <v>155840</v>
      </c>
    </row>
    <row r="39" spans="1:6" ht="12.75">
      <c r="A39" s="11">
        <v>32</v>
      </c>
      <c r="B39" s="39" t="s">
        <v>67</v>
      </c>
      <c r="C39" s="48">
        <v>0</v>
      </c>
      <c r="D39" s="48">
        <v>0</v>
      </c>
      <c r="E39" s="48">
        <v>155840</v>
      </c>
      <c r="F39" s="42">
        <f t="shared" si="1"/>
        <v>155840</v>
      </c>
    </row>
    <row r="40" spans="1:6" ht="12.75">
      <c r="A40" s="11">
        <v>33</v>
      </c>
      <c r="B40" s="38" t="s">
        <v>41</v>
      </c>
      <c r="C40" s="51">
        <v>0</v>
      </c>
      <c r="D40" s="51">
        <v>0</v>
      </c>
      <c r="E40" s="51">
        <v>601</v>
      </c>
      <c r="F40" s="43">
        <f t="shared" si="1"/>
        <v>601</v>
      </c>
    </row>
    <row r="41" spans="1:7" ht="12.75">
      <c r="A41" s="11">
        <v>34</v>
      </c>
      <c r="B41" s="38" t="s">
        <v>42</v>
      </c>
      <c r="C41" s="51">
        <f>SUM(C43,C51,C54,C57,C42)</f>
        <v>0</v>
      </c>
      <c r="D41" s="51">
        <f>SUM(D43,D51,D54,D57,D42)</f>
        <v>0</v>
      </c>
      <c r="E41" s="51">
        <f>SUM(E43,E51,E54,E57,E42)</f>
        <v>222315</v>
      </c>
      <c r="F41" s="43">
        <f t="shared" si="1"/>
        <v>222315</v>
      </c>
      <c r="G41" s="15"/>
    </row>
    <row r="42" spans="1:6" ht="12.75">
      <c r="A42" s="11">
        <v>35</v>
      </c>
      <c r="B42" s="38" t="s">
        <v>43</v>
      </c>
      <c r="C42" s="51">
        <v>0</v>
      </c>
      <c r="D42" s="46"/>
      <c r="E42" s="51">
        <v>0</v>
      </c>
      <c r="F42" s="43">
        <f t="shared" si="1"/>
        <v>0</v>
      </c>
    </row>
    <row r="43" spans="1:6" ht="12.75">
      <c r="A43" s="11">
        <v>36</v>
      </c>
      <c r="B43" s="38" t="s">
        <v>44</v>
      </c>
      <c r="C43" s="47">
        <f>SUM(C44:C50)</f>
        <v>0</v>
      </c>
      <c r="D43" s="47">
        <f>SUM(D44:D50)</f>
        <v>0</v>
      </c>
      <c r="E43" s="47">
        <f>SUM(E44:E50)</f>
        <v>200015</v>
      </c>
      <c r="F43" s="43">
        <f t="shared" si="1"/>
        <v>200015</v>
      </c>
    </row>
    <row r="44" spans="1:6" ht="12.75">
      <c r="A44" s="11">
        <v>37</v>
      </c>
      <c r="B44" s="37" t="s">
        <v>13</v>
      </c>
      <c r="C44" s="45"/>
      <c r="D44" s="45"/>
      <c r="E44" s="45"/>
      <c r="F44" s="42">
        <f t="shared" si="1"/>
        <v>0</v>
      </c>
    </row>
    <row r="45" spans="1:6" ht="12.75">
      <c r="A45" s="11">
        <v>38</v>
      </c>
      <c r="B45" s="37" t="s">
        <v>14</v>
      </c>
      <c r="C45" s="52"/>
      <c r="D45" s="45"/>
      <c r="E45" s="45"/>
      <c r="F45" s="42">
        <f t="shared" si="1"/>
        <v>0</v>
      </c>
    </row>
    <row r="46" spans="1:6" ht="12.75">
      <c r="A46" s="11">
        <v>39</v>
      </c>
      <c r="B46" s="17" t="s">
        <v>15</v>
      </c>
      <c r="C46" s="53"/>
      <c r="D46" s="45"/>
      <c r="E46" s="46"/>
      <c r="F46" s="42">
        <f t="shared" si="1"/>
        <v>0</v>
      </c>
    </row>
    <row r="47" spans="1:6" ht="12.75">
      <c r="A47" s="11">
        <v>40</v>
      </c>
      <c r="B47" s="17" t="s">
        <v>16</v>
      </c>
      <c r="C47" s="54"/>
      <c r="D47" s="45"/>
      <c r="E47" s="46"/>
      <c r="F47" s="42">
        <f t="shared" si="1"/>
        <v>0</v>
      </c>
    </row>
    <row r="48" spans="1:6" ht="12.75">
      <c r="A48" s="11">
        <v>41</v>
      </c>
      <c r="B48" s="17" t="s">
        <v>17</v>
      </c>
      <c r="C48" s="54"/>
      <c r="D48" s="45"/>
      <c r="E48" s="46"/>
      <c r="F48" s="42">
        <f t="shared" si="1"/>
        <v>0</v>
      </c>
    </row>
    <row r="49" spans="1:6" ht="12.75">
      <c r="A49" s="11">
        <v>42</v>
      </c>
      <c r="B49" s="17" t="s">
        <v>18</v>
      </c>
      <c r="C49" s="54"/>
      <c r="D49" s="45"/>
      <c r="E49" s="46"/>
      <c r="F49" s="42">
        <f t="shared" si="1"/>
        <v>0</v>
      </c>
    </row>
    <row r="50" spans="1:6" ht="12.75">
      <c r="A50" s="11">
        <v>43</v>
      </c>
      <c r="B50" s="17" t="s">
        <v>19</v>
      </c>
      <c r="C50" s="54"/>
      <c r="D50" s="45"/>
      <c r="E50" s="46">
        <f>86949+113066</f>
        <v>200015</v>
      </c>
      <c r="F50" s="42">
        <f t="shared" si="1"/>
        <v>200015</v>
      </c>
    </row>
    <row r="51" spans="1:6" ht="12.75">
      <c r="A51" s="11">
        <v>44</v>
      </c>
      <c r="B51" s="12" t="s">
        <v>45</v>
      </c>
      <c r="C51" s="13">
        <f>SUM(C52:C53)</f>
        <v>0</v>
      </c>
      <c r="D51" s="55">
        <f>SUM(D52:D53)</f>
        <v>0</v>
      </c>
      <c r="E51" s="55">
        <f>SUM(E52:E53)</f>
        <v>20000</v>
      </c>
      <c r="F51" s="14">
        <f t="shared" si="1"/>
        <v>20000</v>
      </c>
    </row>
    <row r="52" spans="1:6" ht="12.75">
      <c r="A52" s="11">
        <v>45</v>
      </c>
      <c r="B52" s="19" t="s">
        <v>46</v>
      </c>
      <c r="C52" s="20">
        <v>0</v>
      </c>
      <c r="D52" s="20">
        <v>0</v>
      </c>
      <c r="E52" s="20">
        <v>0</v>
      </c>
      <c r="F52" s="18">
        <f t="shared" si="1"/>
        <v>0</v>
      </c>
    </row>
    <row r="53" spans="1:6" ht="12.75">
      <c r="A53" s="11">
        <v>46</v>
      </c>
      <c r="B53" s="19" t="s">
        <v>47</v>
      </c>
      <c r="C53" s="20">
        <v>0</v>
      </c>
      <c r="D53" s="20">
        <v>0</v>
      </c>
      <c r="E53" s="20">
        <v>20000</v>
      </c>
      <c r="F53" s="18">
        <f t="shared" si="1"/>
        <v>20000</v>
      </c>
    </row>
    <row r="54" spans="1:6" ht="12.75">
      <c r="A54" s="11">
        <v>47</v>
      </c>
      <c r="B54" s="12" t="s">
        <v>48</v>
      </c>
      <c r="C54" s="20">
        <f>SUM(C55:C56)</f>
        <v>0</v>
      </c>
      <c r="D54" s="20">
        <f>SUM(D55:D56)</f>
        <v>0</v>
      </c>
      <c r="E54" s="20">
        <f>SUM(E55:E56)</f>
        <v>0</v>
      </c>
      <c r="F54" s="14">
        <f t="shared" si="1"/>
        <v>0</v>
      </c>
    </row>
    <row r="55" spans="1:6" ht="12.75">
      <c r="A55" s="11">
        <v>48</v>
      </c>
      <c r="B55" s="21" t="s">
        <v>49</v>
      </c>
      <c r="C55" s="20"/>
      <c r="D55" s="20"/>
      <c r="E55" s="20"/>
      <c r="F55" s="18">
        <f t="shared" si="1"/>
        <v>0</v>
      </c>
    </row>
    <row r="56" spans="1:6" ht="12.75">
      <c r="A56" s="11">
        <v>49</v>
      </c>
      <c r="B56" s="19" t="s">
        <v>50</v>
      </c>
      <c r="C56" s="22"/>
      <c r="D56" s="22"/>
      <c r="E56" s="22"/>
      <c r="F56" s="18">
        <f t="shared" si="1"/>
        <v>0</v>
      </c>
    </row>
    <row r="57" spans="1:6" ht="12.75" customHeight="1">
      <c r="A57" s="11">
        <v>50</v>
      </c>
      <c r="B57" s="12" t="s">
        <v>51</v>
      </c>
      <c r="C57" s="20"/>
      <c r="D57" s="20"/>
      <c r="E57" s="20">
        <v>2300</v>
      </c>
      <c r="F57" s="14">
        <f t="shared" si="1"/>
        <v>2300</v>
      </c>
    </row>
    <row r="58" spans="1:7" ht="24.75" customHeight="1">
      <c r="A58" s="11">
        <v>51</v>
      </c>
      <c r="B58" s="23" t="s">
        <v>52</v>
      </c>
      <c r="C58" s="20">
        <f>SUM(C59,C60)</f>
        <v>0</v>
      </c>
      <c r="D58" s="20">
        <f>SUM(D59,D60)</f>
        <v>0</v>
      </c>
      <c r="E58" s="20">
        <f>SUM(E59,E60)</f>
        <v>0</v>
      </c>
      <c r="F58" s="14">
        <f t="shared" si="1"/>
        <v>0</v>
      </c>
      <c r="G58" s="15"/>
    </row>
    <row r="59" spans="1:6" ht="12.75">
      <c r="A59" s="11">
        <v>52</v>
      </c>
      <c r="B59" s="19" t="s">
        <v>53</v>
      </c>
      <c r="C59" s="22">
        <v>0</v>
      </c>
      <c r="D59" s="22">
        <v>0</v>
      </c>
      <c r="E59" s="22">
        <v>0</v>
      </c>
      <c r="F59" s="14">
        <f t="shared" si="1"/>
        <v>0</v>
      </c>
    </row>
    <row r="60" spans="1:6" ht="12.75">
      <c r="A60" s="11">
        <v>53</v>
      </c>
      <c r="B60" s="19" t="s">
        <v>54</v>
      </c>
      <c r="C60" s="22"/>
      <c r="D60" s="22"/>
      <c r="F60" s="14">
        <f t="shared" si="1"/>
        <v>0</v>
      </c>
    </row>
    <row r="61" spans="1:6" ht="12.75">
      <c r="A61" s="24">
        <v>54</v>
      </c>
      <c r="B61" s="25" t="s">
        <v>55</v>
      </c>
      <c r="C61" s="26">
        <v>1283</v>
      </c>
      <c r="D61" s="26">
        <v>1831</v>
      </c>
      <c r="E61" s="26">
        <v>126723</v>
      </c>
      <c r="F61" s="14">
        <f t="shared" si="1"/>
        <v>129837</v>
      </c>
    </row>
    <row r="62" spans="1:6" ht="12.75" customHeight="1">
      <c r="A62" s="70">
        <v>55</v>
      </c>
      <c r="B62" s="80" t="s">
        <v>56</v>
      </c>
      <c r="C62" s="75">
        <f>SUM(C8,C41,C58,C61)</f>
        <v>91812</v>
      </c>
      <c r="D62" s="75">
        <f>SUM(D8,D41,D58,D61)</f>
        <v>70596</v>
      </c>
      <c r="E62" s="75">
        <f>SUM(E8,E41,E58,E61)</f>
        <v>658946</v>
      </c>
      <c r="F62" s="72">
        <f>SUM(C62:E63)</f>
        <v>821354</v>
      </c>
    </row>
    <row r="63" spans="1:7" ht="13.5" thickBot="1">
      <c r="A63" s="70"/>
      <c r="B63" s="80"/>
      <c r="C63" s="75"/>
      <c r="D63" s="75"/>
      <c r="E63" s="75"/>
      <c r="F63" s="72"/>
      <c r="G63" s="15"/>
    </row>
    <row r="64" spans="1:6" ht="12.75" customHeight="1" thickBot="1">
      <c r="A64" s="70">
        <v>56</v>
      </c>
      <c r="B64" s="71" t="s">
        <v>57</v>
      </c>
      <c r="C64" s="75">
        <v>0</v>
      </c>
      <c r="D64" s="75">
        <v>0</v>
      </c>
      <c r="E64" s="75">
        <v>0</v>
      </c>
      <c r="F64" s="72">
        <f>SUM(C64:E65)</f>
        <v>0</v>
      </c>
    </row>
    <row r="65" spans="1:6" ht="18" customHeight="1" thickBot="1">
      <c r="A65" s="70"/>
      <c r="B65" s="71"/>
      <c r="C65" s="75"/>
      <c r="D65" s="75"/>
      <c r="E65" s="75"/>
      <c r="F65" s="72"/>
    </row>
    <row r="66" spans="1:6" ht="15.75">
      <c r="A66" s="27">
        <v>57</v>
      </c>
      <c r="B66" s="28" t="s">
        <v>58</v>
      </c>
      <c r="C66" s="29">
        <f>SUM(C67,C70)</f>
        <v>0</v>
      </c>
      <c r="D66" s="58">
        <f>SUM(D67,D70)</f>
        <v>0</v>
      </c>
      <c r="F66" s="59">
        <f>SUM(C66:E66)</f>
        <v>0</v>
      </c>
    </row>
    <row r="67" spans="1:6" ht="12.75">
      <c r="A67" s="27">
        <v>58</v>
      </c>
      <c r="B67" s="30" t="s">
        <v>59</v>
      </c>
      <c r="C67" s="56">
        <f>SUM(C68:C69)</f>
        <v>0</v>
      </c>
      <c r="D67" s="46">
        <f>SUM(D68:D69)</f>
        <v>0</v>
      </c>
      <c r="E67" s="46">
        <f>SUM(E68:E69)</f>
        <v>0</v>
      </c>
      <c r="F67" s="62">
        <f>SUM(C67:E67)</f>
        <v>0</v>
      </c>
    </row>
    <row r="68" spans="1:6" ht="12.75">
      <c r="A68" s="27">
        <v>59</v>
      </c>
      <c r="B68" s="31" t="s">
        <v>60</v>
      </c>
      <c r="C68" s="56"/>
      <c r="D68" s="46"/>
      <c r="E68" s="46"/>
      <c r="F68" s="62">
        <f>SUM(C68:E68)</f>
        <v>0</v>
      </c>
    </row>
    <row r="69" spans="1:6" ht="12.75">
      <c r="A69" s="27">
        <v>60</v>
      </c>
      <c r="B69" s="31" t="s">
        <v>61</v>
      </c>
      <c r="C69" s="56"/>
      <c r="D69" s="46"/>
      <c r="E69" s="46"/>
      <c r="F69" s="62">
        <f>SUM(C69:E69)</f>
        <v>0</v>
      </c>
    </row>
    <row r="70" spans="1:6" ht="12.75">
      <c r="A70" s="27">
        <v>61</v>
      </c>
      <c r="B70" s="30" t="s">
        <v>62</v>
      </c>
      <c r="C70" s="57">
        <f>SUM(C71:C72)</f>
        <v>0</v>
      </c>
      <c r="D70" s="63">
        <f>SUM(D71:D72)</f>
        <v>0</v>
      </c>
      <c r="E70" s="63">
        <f>SUM(E71:E72)</f>
        <v>0</v>
      </c>
      <c r="F70" s="64">
        <f>SUM(C70:E70)</f>
        <v>0</v>
      </c>
    </row>
    <row r="71" spans="1:6" ht="12.75">
      <c r="A71" s="27">
        <v>62</v>
      </c>
      <c r="B71" s="31" t="s">
        <v>60</v>
      </c>
      <c r="C71" s="56"/>
      <c r="D71" s="46"/>
      <c r="E71" s="46"/>
      <c r="F71" s="46"/>
    </row>
    <row r="72" spans="1:6" ht="12.75">
      <c r="A72" s="27">
        <v>63</v>
      </c>
      <c r="B72" s="31" t="s">
        <v>61</v>
      </c>
      <c r="C72" s="56"/>
      <c r="D72" s="46"/>
      <c r="E72" s="46"/>
      <c r="F72" s="46"/>
    </row>
    <row r="73" spans="1:6" ht="12.75" customHeight="1">
      <c r="A73" s="68">
        <v>64</v>
      </c>
      <c r="B73" s="69" t="s">
        <v>63</v>
      </c>
      <c r="C73" s="73">
        <f>SUM(C75:C76)</f>
        <v>0</v>
      </c>
      <c r="D73" s="76">
        <f>SUM(D75:D76)</f>
        <v>0</v>
      </c>
      <c r="E73" s="76">
        <f>SUM(E75:E76)</f>
        <v>0</v>
      </c>
      <c r="F73" s="76">
        <f>SUM(C73:E74)</f>
        <v>0</v>
      </c>
    </row>
    <row r="74" spans="1:6" ht="12.75">
      <c r="A74" s="68"/>
      <c r="B74" s="69"/>
      <c r="C74" s="74"/>
      <c r="D74" s="77"/>
      <c r="E74" s="77"/>
      <c r="F74" s="76"/>
    </row>
    <row r="75" spans="1:6" ht="12.75">
      <c r="A75" s="11">
        <v>65</v>
      </c>
      <c r="B75" s="31" t="s">
        <v>64</v>
      </c>
      <c r="C75" s="56"/>
      <c r="D75" s="46"/>
      <c r="E75" s="46"/>
      <c r="F75" s="46">
        <f>SUM(C75:E75)</f>
        <v>0</v>
      </c>
    </row>
    <row r="76" spans="1:6" ht="12.75">
      <c r="A76" s="24">
        <v>66</v>
      </c>
      <c r="B76" s="32" t="s">
        <v>65</v>
      </c>
      <c r="C76" s="32"/>
      <c r="D76" s="60"/>
      <c r="E76" s="60"/>
      <c r="F76" s="61">
        <f>SUM(C76:E76)</f>
        <v>0</v>
      </c>
    </row>
    <row r="77" spans="1:6" ht="15.75">
      <c r="A77" s="33">
        <v>67</v>
      </c>
      <c r="B77" s="34" t="s">
        <v>66</v>
      </c>
      <c r="C77" s="35">
        <f>SUM(C62,C66,C73)</f>
        <v>91812</v>
      </c>
      <c r="D77" s="35">
        <f>SUM(D62,D66,D73)</f>
        <v>70596</v>
      </c>
      <c r="E77" s="35">
        <f>SUM(E62,E66,E73)</f>
        <v>658946</v>
      </c>
      <c r="F77" s="36">
        <f>SUM(C77:E77)</f>
        <v>821354</v>
      </c>
    </row>
    <row r="78" ht="12.75">
      <c r="A78" s="66"/>
    </row>
  </sheetData>
  <sheetProtection selectLockedCells="1" selectUnlockedCells="1"/>
  <mergeCells count="21">
    <mergeCell ref="F64:F65"/>
    <mergeCell ref="E64:E65"/>
    <mergeCell ref="A1:F1"/>
    <mergeCell ref="E73:E74"/>
    <mergeCell ref="A3:F3"/>
    <mergeCell ref="A4:F4"/>
    <mergeCell ref="A62:A63"/>
    <mergeCell ref="B62:B63"/>
    <mergeCell ref="C62:C63"/>
    <mergeCell ref="D62:D63"/>
    <mergeCell ref="F73:F74"/>
    <mergeCell ref="A73:A74"/>
    <mergeCell ref="B73:B74"/>
    <mergeCell ref="A64:A65"/>
    <mergeCell ref="B64:B65"/>
    <mergeCell ref="F62:F63"/>
    <mergeCell ref="C73:C74"/>
    <mergeCell ref="C64:C65"/>
    <mergeCell ref="D64:D65"/>
    <mergeCell ref="E62:E63"/>
    <mergeCell ref="D73:D74"/>
  </mergeCells>
  <printOptions horizontalCentered="1"/>
  <pageMargins left="0.19652777777777777" right="0.19652777777777777" top="0.19652777777777777" bottom="0.5118055555555555" header="0.5118055555555555" footer="0.5118055555555555"/>
  <pageSetup horizontalDpi="600" verticalDpi="600" orientation="portrait" paperSize="9" scale="6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E78:F79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Dr. Árva Helga</cp:lastModifiedBy>
  <cp:lastPrinted>2016-01-28T10:54:21Z</cp:lastPrinted>
  <dcterms:created xsi:type="dcterms:W3CDTF">2013-02-21T10:51:35Z</dcterms:created>
  <dcterms:modified xsi:type="dcterms:W3CDTF">2016-01-28T10:54:25Z</dcterms:modified>
  <cp:category/>
  <cp:version/>
  <cp:contentType/>
  <cp:contentStatus/>
</cp:coreProperties>
</file>