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 anyagok 2020. év\03. Február 12. kt ülés\Póstázásra\02. 2020.évi költségvetés 2v\Önkormányzat\"/>
    </mc:Choice>
  </mc:AlternateContent>
  <bookViews>
    <workbookView xWindow="0" yWindow="0" windowWidth="20640" windowHeight="11760"/>
  </bookViews>
  <sheets>
    <sheet name="1.sz. Bevételek forrásonként" sheetId="1" r:id="rId1"/>
  </sheets>
  <definedNames>
    <definedName name="_xlnm.Print_Area" localSheetId="0">'1.sz. Bevételek forrásonként'!$A$1:$N$68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E66" i="1"/>
  <c r="D66" i="1"/>
  <c r="N64" i="1"/>
  <c r="M64" i="1"/>
  <c r="K64" i="1"/>
  <c r="J64" i="1"/>
  <c r="H64" i="1"/>
  <c r="G64" i="1"/>
  <c r="E64" i="1"/>
  <c r="D64" i="1"/>
  <c r="C63" i="1"/>
  <c r="C62" i="1"/>
  <c r="C61" i="1"/>
  <c r="C60" i="1"/>
  <c r="N58" i="1"/>
  <c r="M58" i="1"/>
  <c r="K58" i="1"/>
  <c r="J58" i="1"/>
  <c r="H58" i="1"/>
  <c r="G58" i="1"/>
  <c r="C57" i="1"/>
  <c r="A57" i="1"/>
  <c r="A58" i="1" s="1"/>
  <c r="A59" i="1" s="1"/>
  <c r="A60" i="1" s="1"/>
  <c r="A61" i="1" s="1"/>
  <c r="A62" i="1" s="1"/>
  <c r="A63" i="1" s="1"/>
  <c r="A64" i="1" s="1"/>
  <c r="A65" i="1" s="1"/>
  <c r="A66" i="1" s="1"/>
  <c r="C56" i="1"/>
  <c r="N54" i="1"/>
  <c r="M54" i="1"/>
  <c r="K54" i="1"/>
  <c r="J54" i="1"/>
  <c r="H54" i="1"/>
  <c r="G54" i="1"/>
  <c r="C53" i="1"/>
  <c r="C52" i="1"/>
  <c r="C51" i="1"/>
  <c r="N49" i="1"/>
  <c r="M49" i="1"/>
  <c r="K49" i="1"/>
  <c r="J49" i="1"/>
  <c r="H49" i="1"/>
  <c r="G49" i="1"/>
  <c r="C49" i="1"/>
  <c r="C48" i="1"/>
  <c r="C47" i="1"/>
  <c r="C46" i="1"/>
  <c r="C45" i="1"/>
  <c r="N43" i="1"/>
  <c r="M43" i="1"/>
  <c r="K43" i="1"/>
  <c r="J43" i="1"/>
  <c r="H43" i="1"/>
  <c r="G43" i="1"/>
  <c r="E43" i="1"/>
  <c r="D43" i="1"/>
  <c r="C42" i="1"/>
  <c r="C41" i="1"/>
  <c r="C40" i="1"/>
  <c r="C39" i="1"/>
  <c r="C38" i="1"/>
  <c r="C37" i="1"/>
  <c r="C36" i="1"/>
  <c r="C35" i="1"/>
  <c r="C34" i="1"/>
  <c r="C33" i="1"/>
  <c r="C32" i="1"/>
  <c r="C30" i="1"/>
  <c r="C29" i="1"/>
  <c r="C28" i="1"/>
  <c r="C27" i="1"/>
  <c r="C26" i="1"/>
  <c r="C25" i="1"/>
  <c r="N24" i="1"/>
  <c r="N31" i="1" s="1"/>
  <c r="M24" i="1"/>
  <c r="M31" i="1" s="1"/>
  <c r="L24" i="1"/>
  <c r="K24" i="1"/>
  <c r="K31" i="1" s="1"/>
  <c r="J24" i="1"/>
  <c r="J31" i="1" s="1"/>
  <c r="I24" i="1"/>
  <c r="H24" i="1"/>
  <c r="G24" i="1"/>
  <c r="C23" i="1"/>
  <c r="C19" i="1"/>
  <c r="C21" i="1"/>
  <c r="C20" i="1"/>
  <c r="C18" i="1"/>
  <c r="C16" i="1"/>
  <c r="C15" i="1"/>
  <c r="N14" i="1"/>
  <c r="M14" i="1"/>
  <c r="K14" i="1"/>
  <c r="J14" i="1"/>
  <c r="C14" i="1"/>
  <c r="H14" i="1"/>
  <c r="G14" i="1"/>
  <c r="C13" i="1"/>
  <c r="C12" i="1"/>
  <c r="C11" i="1"/>
  <c r="N10" i="1"/>
  <c r="N59" i="1" s="1"/>
  <c r="M10" i="1"/>
  <c r="K10" i="1"/>
  <c r="J10" i="1"/>
  <c r="H10" i="1"/>
  <c r="E10" i="1" s="1"/>
  <c r="G10" i="1"/>
  <c r="D10" i="1" s="1"/>
  <c r="C9" i="1"/>
  <c r="C8" i="1"/>
  <c r="C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M59" i="1" l="1"/>
  <c r="M65" i="1" s="1"/>
  <c r="M68" i="1" s="1"/>
  <c r="E58" i="1"/>
  <c r="E14" i="1"/>
  <c r="E54" i="1"/>
  <c r="D58" i="1"/>
  <c r="N65" i="1"/>
  <c r="N68" i="1" s="1"/>
  <c r="D14" i="1"/>
  <c r="C22" i="1"/>
  <c r="E24" i="1"/>
  <c r="E49" i="1"/>
  <c r="D54" i="1"/>
  <c r="C58" i="1"/>
  <c r="C64" i="1"/>
  <c r="C24" i="1"/>
  <c r="C6" i="1"/>
  <c r="D24" i="1"/>
  <c r="K59" i="1"/>
  <c r="K65" i="1" s="1"/>
  <c r="K68" i="1" s="1"/>
  <c r="D49" i="1"/>
  <c r="C43" i="1"/>
  <c r="J59" i="1"/>
  <c r="J65" i="1" s="1"/>
  <c r="J68" i="1" s="1"/>
  <c r="C31" i="1"/>
  <c r="C17" i="1"/>
  <c r="C54" i="1"/>
  <c r="G31" i="1"/>
  <c r="H31" i="1"/>
  <c r="D31" i="1" l="1"/>
  <c r="G59" i="1"/>
  <c r="E31" i="1"/>
  <c r="H59" i="1"/>
  <c r="C10" i="1"/>
  <c r="H65" i="1" l="1"/>
  <c r="H68" i="1" s="1"/>
  <c r="E59" i="1"/>
  <c r="E65" i="1" s="1"/>
  <c r="E68" i="1" s="1"/>
  <c r="C59" i="1"/>
  <c r="C65" i="1" s="1"/>
  <c r="C68" i="1" s="1"/>
  <c r="D59" i="1"/>
  <c r="D65" i="1" s="1"/>
  <c r="D68" i="1" s="1"/>
  <c r="G65" i="1"/>
  <c r="G68" i="1" s="1"/>
</calcChain>
</file>

<file path=xl/sharedStrings.xml><?xml version="1.0" encoding="utf-8"?>
<sst xmlns="http://schemas.openxmlformats.org/spreadsheetml/2006/main" count="81" uniqueCount="73">
  <si>
    <t xml:space="preserve">  Nagyigmánd Nagyközség Önkormányzat és irányítása alatt álló költségvetési szervek   2020. évi bevételei forrásonkénti bontásban</t>
  </si>
  <si>
    <t xml:space="preserve">                                                                                                                                                                              </t>
  </si>
  <si>
    <t>Bevételek forrásonként</t>
  </si>
  <si>
    <t>Bevételek összesen</t>
  </si>
  <si>
    <t>Önkormányzat</t>
  </si>
  <si>
    <t>Közös Önkormányzati Hivatal</t>
  </si>
  <si>
    <t>Magos Művelődési Ház</t>
  </si>
  <si>
    <t>eredeti ei.</t>
  </si>
  <si>
    <t>módosított ei.</t>
  </si>
  <si>
    <t>teljesítés</t>
  </si>
  <si>
    <t>módoított .ei.</t>
  </si>
  <si>
    <t>B.11. Önkormányzatok működési támogatásai</t>
  </si>
  <si>
    <t>B.12. Elvonások és befizetések bevételei</t>
  </si>
  <si>
    <t>B.14. Működési célú visszatérítendő támogatások</t>
  </si>
  <si>
    <t>B.16. Egyéb működési célú támogatások bevételei</t>
  </si>
  <si>
    <t>B.1. Működési célú támogatások áh-on belülről</t>
  </si>
  <si>
    <t>B.21. Felhalmozási célú önkormányzati  támogatás</t>
  </si>
  <si>
    <t>B.23. Felhalm.célú visszatér.támogatások</t>
  </si>
  <si>
    <t>B.25. Egyéb felhalmozási célú támogatások</t>
  </si>
  <si>
    <t>B.2. Felhalmozási célú támogatás áh-on bel.</t>
  </si>
  <si>
    <t>B.31. Jövedelemadók</t>
  </si>
  <si>
    <t xml:space="preserve">  - termőföld bérbeadásából származó SZJA</t>
  </si>
  <si>
    <t>B.34. Vagyoni típusú adók</t>
  </si>
  <si>
    <t xml:space="preserve">  - építményadó</t>
  </si>
  <si>
    <t>B.351. Értékesítési és forgalmi adók</t>
  </si>
  <si>
    <t xml:space="preserve"> - általános forgalmi adó</t>
  </si>
  <si>
    <t xml:space="preserve"> - helyi iparűzési adó</t>
  </si>
  <si>
    <t>B.354. Gépjárműadó</t>
  </si>
  <si>
    <t xml:space="preserve"> - helyi önkormányzatot megillető rész</t>
  </si>
  <si>
    <t>B.35. Egyéb áruhasználati és szolgáltatási adók</t>
  </si>
  <si>
    <t>B.36. Egyéb közhatalmi bevételek</t>
  </si>
  <si>
    <t xml:space="preserve"> - ebből egyéb települési adók</t>
  </si>
  <si>
    <t xml:space="preserve"> - ebből talajterhelési díjak</t>
  </si>
  <si>
    <t xml:space="preserve"> - egyéb bírságok</t>
  </si>
  <si>
    <t xml:space="preserve"> - egyéb közhatalmi bevételek</t>
  </si>
  <si>
    <t>B.3. Közhatalmi bevételek</t>
  </si>
  <si>
    <t>B.401. Áru és készletértékesítés</t>
  </si>
  <si>
    <t>B.402. Szolgáltatások ellenértéke</t>
  </si>
  <si>
    <t>B.403. Közvetített szolgáltatások bevétele</t>
  </si>
  <si>
    <t>B.404. Tulajdonosi bevételek - bérleti díjak, lakbérek</t>
  </si>
  <si>
    <t>B.405. Ellátási díjak</t>
  </si>
  <si>
    <t>B.406. Kiszámlázott általános forgalmi adó</t>
  </si>
  <si>
    <t>B.407. Általános forgalmi adó visszatérítése</t>
  </si>
  <si>
    <t>B.408. Kamatbevételek</t>
  </si>
  <si>
    <t>B 409. Egyéb pénzügyi műveletek bevételei</t>
  </si>
  <si>
    <t>B 410. Biztosító által fizetett kártérítés</t>
  </si>
  <si>
    <t>B.411. Egyéb működési bevételek</t>
  </si>
  <si>
    <t>B.4. Működési bevételek</t>
  </si>
  <si>
    <t>B.51. Immateriális javak értékesítése</t>
  </si>
  <si>
    <t>B.52. Ingatlanok értékesítése</t>
  </si>
  <si>
    <t>B.53. Egyéb tárgyi eszközök értékesítése</t>
  </si>
  <si>
    <t>B.54. Részesedések értékesítése</t>
  </si>
  <si>
    <t>B.5. Felhalmozási bevételek</t>
  </si>
  <si>
    <t>B.61. Működési célú garamcia és kezességváll.</t>
  </si>
  <si>
    <t>B.64. Működési célú visszatérítendő támogatások</t>
  </si>
  <si>
    <t>B.65. Egyéb működési célú átvett pénzeszközök</t>
  </si>
  <si>
    <t>B.6. Működési célú átvett pénzeszközök</t>
  </si>
  <si>
    <t>B.74. Felhalmozási célú kölcsönök visszatérítése</t>
  </si>
  <si>
    <t>B.75. Egyéb felhalmozási célú átvett pénzeszközök</t>
  </si>
  <si>
    <t>B.7. Felhalmozási célú átvett pénzeszközök</t>
  </si>
  <si>
    <t>Költségvetési bevételek összesen</t>
  </si>
  <si>
    <t>B.812. Belföldi értékpapírok beváltása értékesítése</t>
  </si>
  <si>
    <t>B.813. Maradvány igénybevétele</t>
  </si>
  <si>
    <t>B.814. ÁH-n belüli megelőlegezések</t>
  </si>
  <si>
    <t>B.817. Lekötött bankbetétek megszüntetése teljes.</t>
  </si>
  <si>
    <t>B.89. Finanszírozási bevételek</t>
  </si>
  <si>
    <t>Bevételek mindösszesen</t>
  </si>
  <si>
    <t>B.816. Központi, irányító szervi támogatás</t>
  </si>
  <si>
    <t>Mindösszesen: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</si>
  <si>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</t>
  </si>
  <si>
    <t>Mük bevételek</t>
  </si>
  <si>
    <t>1/2020. (II.17.)  Kt. Rendelethez</t>
  </si>
  <si>
    <t>1.sz. melléklet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</si>
</sst>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5" xfId="0" applyFont="1" applyBorder="1"/>
    <xf numFmtId="164" fontId="1" fillId="0" borderId="6" xfId="0" applyNumberFormat="1" applyFont="1" applyBorder="1"/>
    <xf numFmtId="3" fontId="1" fillId="0" borderId="6" xfId="0" applyNumberFormat="1" applyFont="1" applyBorder="1"/>
    <xf numFmtId="0" fontId="1" fillId="0" borderId="5" xfId="0" applyFont="1" applyBorder="1" applyAlignment="1"/>
    <xf numFmtId="164" fontId="1" fillId="0" borderId="6" xfId="0" applyNumberFormat="1" applyFont="1" applyBorder="1" applyAlignment="1"/>
    <xf numFmtId="3" fontId="1" fillId="0" borderId="6" xfId="0" applyNumberFormat="1" applyFont="1" applyBorder="1" applyAlignment="1"/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/>
    <xf numFmtId="164" fontId="3" fillId="2" borderId="6" xfId="0" applyNumberFormat="1" applyFont="1" applyFill="1" applyBorder="1"/>
    <xf numFmtId="3" fontId="3" fillId="2" borderId="6" xfId="0" applyNumberFormat="1" applyFont="1" applyFill="1" applyBorder="1"/>
    <xf numFmtId="0" fontId="1" fillId="0" borderId="5" xfId="0" applyFont="1" applyBorder="1" applyAlignment="1">
      <alignment horizontal="left" indent="1"/>
    </xf>
    <xf numFmtId="164" fontId="4" fillId="0" borderId="6" xfId="0" applyNumberFormat="1" applyFont="1" applyBorder="1"/>
    <xf numFmtId="0" fontId="2" fillId="0" borderId="7" xfId="0" applyFont="1" applyBorder="1" applyAlignment="1">
      <alignment horizontal="center"/>
    </xf>
    <xf numFmtId="164" fontId="2" fillId="0" borderId="6" xfId="0" applyNumberFormat="1" applyFont="1" applyBorder="1"/>
    <xf numFmtId="3" fontId="2" fillId="0" borderId="6" xfId="0" applyNumberFormat="1" applyFont="1" applyBorder="1"/>
    <xf numFmtId="0" fontId="1" fillId="0" borderId="6" xfId="0" applyFont="1" applyBorder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right"/>
    </xf>
    <xf numFmtId="3" fontId="2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164" fontId="3" fillId="4" borderId="10" xfId="0" applyNumberFormat="1" applyFont="1" applyFill="1" applyBorder="1"/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164" fontId="1" fillId="0" borderId="14" xfId="0" applyNumberFormat="1" applyFont="1" applyBorder="1"/>
    <xf numFmtId="3" fontId="1" fillId="0" borderId="14" xfId="0" applyNumberFormat="1" applyFont="1" applyBorder="1"/>
    <xf numFmtId="164" fontId="1" fillId="0" borderId="0" xfId="0" applyNumberFormat="1" applyFont="1"/>
    <xf numFmtId="164" fontId="1" fillId="0" borderId="15" xfId="0" applyNumberFormat="1" applyFont="1" applyBorder="1"/>
    <xf numFmtId="3" fontId="1" fillId="0" borderId="15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abSelected="1" workbookViewId="0">
      <pane xSplit="2" topLeftCell="C1" activePane="topRight" state="frozen"/>
      <selection activeCell="B43" sqref="B43"/>
      <selection pane="topRight" activeCell="F1" sqref="F1"/>
    </sheetView>
  </sheetViews>
  <sheetFormatPr defaultColWidth="9.109375" defaultRowHeight="13.2" x14ac:dyDescent="0.25"/>
  <cols>
    <col min="1" max="1" width="3.6640625" style="1" customWidth="1"/>
    <col min="2" max="2" width="38.6640625" style="3" customWidth="1"/>
    <col min="3" max="3" width="14.109375" style="3" customWidth="1"/>
    <col min="4" max="4" width="14.6640625" style="3" hidden="1" customWidth="1"/>
    <col min="5" max="5" width="13.109375" style="3" hidden="1" customWidth="1"/>
    <col min="6" max="6" width="13.33203125" style="3" customWidth="1"/>
    <col min="7" max="7" width="14.33203125" style="3" hidden="1" customWidth="1"/>
    <col min="8" max="8" width="13.88671875" style="3" hidden="1" customWidth="1"/>
    <col min="9" max="9" width="9.44140625" style="3" customWidth="1"/>
    <col min="10" max="10" width="12.6640625" style="3" hidden="1" customWidth="1"/>
    <col min="11" max="11" width="4.109375" style="3" hidden="1" customWidth="1"/>
    <col min="12" max="12" width="10" style="3" customWidth="1"/>
    <col min="13" max="13" width="10.44140625" style="3" hidden="1" customWidth="1"/>
    <col min="14" max="14" width="10.6640625" style="3" hidden="1" customWidth="1"/>
    <col min="15" max="16384" width="9.109375" style="3"/>
  </cols>
  <sheetData>
    <row r="1" spans="1:14" x14ac:dyDescent="0.25">
      <c r="B1" s="2" t="s">
        <v>72</v>
      </c>
      <c r="C1" s="3" t="s">
        <v>71</v>
      </c>
    </row>
    <row r="2" spans="1:14" ht="30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3.8" thickBot="1" x14ac:dyDescent="0.3"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3.25" customHeight="1" x14ac:dyDescent="0.25">
      <c r="A4" s="4"/>
      <c r="B4" s="5" t="s">
        <v>2</v>
      </c>
      <c r="C4" s="45" t="s">
        <v>3</v>
      </c>
      <c r="D4" s="45"/>
      <c r="E4" s="45"/>
      <c r="F4" s="45" t="s">
        <v>4</v>
      </c>
      <c r="G4" s="45"/>
      <c r="H4" s="45"/>
      <c r="I4" s="45" t="s">
        <v>5</v>
      </c>
      <c r="J4" s="45"/>
      <c r="K4" s="45"/>
      <c r="L4" s="45" t="s">
        <v>6</v>
      </c>
      <c r="M4" s="45"/>
      <c r="N4" s="45"/>
    </row>
    <row r="5" spans="1:14" x14ac:dyDescent="0.25">
      <c r="A5" s="6"/>
      <c r="B5" s="7"/>
      <c r="C5" s="8" t="s">
        <v>7</v>
      </c>
      <c r="D5" s="8" t="s">
        <v>8</v>
      </c>
      <c r="E5" s="8" t="s">
        <v>9</v>
      </c>
      <c r="F5" s="8" t="s">
        <v>7</v>
      </c>
      <c r="G5" s="8" t="s">
        <v>8</v>
      </c>
      <c r="H5" s="8" t="s">
        <v>9</v>
      </c>
      <c r="I5" s="8" t="s">
        <v>7</v>
      </c>
      <c r="J5" s="8" t="s">
        <v>10</v>
      </c>
      <c r="K5" s="8" t="s">
        <v>9</v>
      </c>
      <c r="L5" s="8" t="s">
        <v>7</v>
      </c>
      <c r="M5" s="8" t="s">
        <v>8</v>
      </c>
      <c r="N5" s="8" t="s">
        <v>9</v>
      </c>
    </row>
    <row r="6" spans="1:14" x14ac:dyDescent="0.25">
      <c r="A6" s="6">
        <v>1</v>
      </c>
      <c r="B6" s="9" t="s">
        <v>11</v>
      </c>
      <c r="C6" s="10">
        <f>F6+I6+L6</f>
        <v>141179828</v>
      </c>
      <c r="D6" s="10"/>
      <c r="E6" s="10"/>
      <c r="F6" s="10">
        <v>132350828</v>
      </c>
      <c r="G6" s="10"/>
      <c r="H6" s="10"/>
      <c r="I6" s="10">
        <v>8829000</v>
      </c>
      <c r="J6" s="11"/>
      <c r="K6" s="11"/>
      <c r="L6" s="11">
        <v>0</v>
      </c>
      <c r="M6" s="11"/>
      <c r="N6" s="11"/>
    </row>
    <row r="7" spans="1:14" x14ac:dyDescent="0.25">
      <c r="A7" s="6">
        <f>A6+1</f>
        <v>2</v>
      </c>
      <c r="B7" s="9" t="s">
        <v>12</v>
      </c>
      <c r="C7" s="10">
        <f t="shared" ref="C7:E22" si="0">F7+I7+L7</f>
        <v>0</v>
      </c>
      <c r="D7" s="10"/>
      <c r="E7" s="10"/>
      <c r="F7" s="10"/>
      <c r="G7" s="10"/>
      <c r="H7" s="10"/>
      <c r="I7" s="10"/>
      <c r="J7" s="11"/>
      <c r="K7" s="11"/>
      <c r="L7" s="11"/>
      <c r="M7" s="11"/>
      <c r="N7" s="11"/>
    </row>
    <row r="8" spans="1:14" x14ac:dyDescent="0.25">
      <c r="A8" s="6">
        <f t="shared" ref="A8:A24" si="1">A7+1</f>
        <v>3</v>
      </c>
      <c r="B8" s="12" t="s">
        <v>13</v>
      </c>
      <c r="C8" s="10">
        <f t="shared" si="0"/>
        <v>0</v>
      </c>
      <c r="D8" s="13"/>
      <c r="E8" s="13"/>
      <c r="F8" s="10"/>
      <c r="G8" s="13"/>
      <c r="H8" s="13"/>
      <c r="I8" s="10"/>
      <c r="J8" s="14"/>
      <c r="K8" s="14"/>
      <c r="L8" s="11"/>
      <c r="M8" s="14"/>
      <c r="N8" s="14"/>
    </row>
    <row r="9" spans="1:14" x14ac:dyDescent="0.25">
      <c r="A9" s="6">
        <f t="shared" si="1"/>
        <v>4</v>
      </c>
      <c r="B9" s="9" t="s">
        <v>14</v>
      </c>
      <c r="C9" s="10">
        <f t="shared" si="0"/>
        <v>23377200</v>
      </c>
      <c r="D9" s="10"/>
      <c r="E9" s="10"/>
      <c r="F9" s="10">
        <v>23377200</v>
      </c>
      <c r="G9" s="10"/>
      <c r="H9" s="10"/>
      <c r="I9" s="10"/>
      <c r="J9" s="11"/>
      <c r="K9" s="11"/>
      <c r="L9" s="11"/>
      <c r="M9" s="11"/>
      <c r="N9" s="11"/>
    </row>
    <row r="10" spans="1:14" ht="13.8" x14ac:dyDescent="0.3">
      <c r="A10" s="15">
        <f t="shared" si="1"/>
        <v>5</v>
      </c>
      <c r="B10" s="16" t="s">
        <v>15</v>
      </c>
      <c r="C10" s="17">
        <f t="shared" si="0"/>
        <v>164557038</v>
      </c>
      <c r="D10" s="17">
        <f t="shared" si="0"/>
        <v>0</v>
      </c>
      <c r="E10" s="17">
        <f t="shared" si="0"/>
        <v>0</v>
      </c>
      <c r="F10" s="17">
        <v>155728038</v>
      </c>
      <c r="G10" s="17">
        <f t="shared" ref="G10:N10" si="2">SUM(G6:G9)</f>
        <v>0</v>
      </c>
      <c r="H10" s="17">
        <f t="shared" si="2"/>
        <v>0</v>
      </c>
      <c r="I10" s="17">
        <v>8829000</v>
      </c>
      <c r="J10" s="18">
        <f t="shared" si="2"/>
        <v>0</v>
      </c>
      <c r="K10" s="18">
        <f t="shared" si="2"/>
        <v>0</v>
      </c>
      <c r="L10" s="18">
        <v>0</v>
      </c>
      <c r="M10" s="18">
        <f t="shared" si="2"/>
        <v>0</v>
      </c>
      <c r="N10" s="18">
        <f t="shared" si="2"/>
        <v>0</v>
      </c>
    </row>
    <row r="11" spans="1:14" ht="13.8" hidden="1" x14ac:dyDescent="0.3">
      <c r="A11" s="6">
        <f t="shared" si="1"/>
        <v>6</v>
      </c>
      <c r="B11" s="9" t="s">
        <v>16</v>
      </c>
      <c r="C11" s="10">
        <f t="shared" si="0"/>
        <v>0</v>
      </c>
      <c r="D11" s="10"/>
      <c r="E11" s="10"/>
      <c r="F11" s="10"/>
      <c r="G11" s="10"/>
      <c r="H11" s="10"/>
      <c r="I11" s="10"/>
      <c r="J11" s="11"/>
      <c r="K11" s="11"/>
      <c r="L11" s="18"/>
      <c r="M11" s="18"/>
      <c r="N11" s="18"/>
    </row>
    <row r="12" spans="1:14" hidden="1" x14ac:dyDescent="0.25">
      <c r="A12" s="6">
        <f t="shared" si="1"/>
        <v>7</v>
      </c>
      <c r="B12" s="9" t="s">
        <v>17</v>
      </c>
      <c r="C12" s="10">
        <f t="shared" si="0"/>
        <v>0</v>
      </c>
      <c r="D12" s="10"/>
      <c r="E12" s="10"/>
      <c r="F12" s="10"/>
      <c r="G12" s="10"/>
      <c r="H12" s="10"/>
      <c r="I12" s="10"/>
      <c r="J12" s="11"/>
      <c r="K12" s="11"/>
      <c r="L12" s="11"/>
      <c r="M12" s="11"/>
      <c r="N12" s="11"/>
    </row>
    <row r="13" spans="1:14" hidden="1" x14ac:dyDescent="0.25">
      <c r="A13" s="6">
        <f t="shared" si="1"/>
        <v>8</v>
      </c>
      <c r="B13" s="9" t="s">
        <v>18</v>
      </c>
      <c r="C13" s="10">
        <f t="shared" si="0"/>
        <v>0</v>
      </c>
      <c r="D13" s="10"/>
      <c r="E13" s="10"/>
      <c r="F13" s="10"/>
      <c r="G13" s="10"/>
      <c r="H13" s="10"/>
      <c r="I13" s="10"/>
      <c r="J13" s="11"/>
      <c r="K13" s="11"/>
      <c r="L13" s="11"/>
      <c r="M13" s="11"/>
      <c r="N13" s="11"/>
    </row>
    <row r="14" spans="1:14" ht="13.8" x14ac:dyDescent="0.3">
      <c r="A14" s="15">
        <f t="shared" si="1"/>
        <v>9</v>
      </c>
      <c r="B14" s="16" t="s">
        <v>19</v>
      </c>
      <c r="C14" s="17">
        <f t="shared" si="0"/>
        <v>0</v>
      </c>
      <c r="D14" s="17">
        <f t="shared" si="0"/>
        <v>0</v>
      </c>
      <c r="E14" s="17">
        <f t="shared" si="0"/>
        <v>0</v>
      </c>
      <c r="F14" s="17">
        <v>0</v>
      </c>
      <c r="G14" s="17">
        <f t="shared" ref="G14:N14" si="3">SUM(G11:G13)</f>
        <v>0</v>
      </c>
      <c r="H14" s="17">
        <f t="shared" si="3"/>
        <v>0</v>
      </c>
      <c r="I14" s="17">
        <v>0</v>
      </c>
      <c r="J14" s="18">
        <f t="shared" si="3"/>
        <v>0</v>
      </c>
      <c r="K14" s="18">
        <f t="shared" si="3"/>
        <v>0</v>
      </c>
      <c r="L14" s="18">
        <v>0</v>
      </c>
      <c r="M14" s="18">
        <f t="shared" si="3"/>
        <v>0</v>
      </c>
      <c r="N14" s="18">
        <f t="shared" si="3"/>
        <v>0</v>
      </c>
    </row>
    <row r="15" spans="1:14" hidden="1" x14ac:dyDescent="0.25">
      <c r="A15" s="6">
        <f t="shared" si="1"/>
        <v>10</v>
      </c>
      <c r="B15" s="9" t="s">
        <v>20</v>
      </c>
      <c r="C15" s="10">
        <f t="shared" si="0"/>
        <v>0</v>
      </c>
      <c r="D15" s="10"/>
      <c r="E15" s="10"/>
      <c r="F15" s="10"/>
      <c r="G15" s="10"/>
      <c r="H15" s="10"/>
      <c r="I15" s="10"/>
      <c r="J15" s="11"/>
      <c r="K15" s="11"/>
      <c r="L15" s="11"/>
      <c r="M15" s="11"/>
      <c r="N15" s="11"/>
    </row>
    <row r="16" spans="1:14" hidden="1" x14ac:dyDescent="0.25">
      <c r="A16" s="6">
        <f t="shared" si="1"/>
        <v>11</v>
      </c>
      <c r="B16" s="19" t="s">
        <v>21</v>
      </c>
      <c r="C16" s="10">
        <f t="shared" si="0"/>
        <v>0</v>
      </c>
      <c r="D16" s="10"/>
      <c r="E16" s="10"/>
      <c r="F16" s="10"/>
      <c r="G16" s="10"/>
      <c r="H16" s="10"/>
      <c r="I16" s="10"/>
      <c r="J16" s="11"/>
      <c r="K16" s="11"/>
      <c r="L16" s="11"/>
      <c r="M16" s="11"/>
      <c r="N16" s="11"/>
    </row>
    <row r="17" spans="1:14" x14ac:dyDescent="0.25">
      <c r="A17" s="6">
        <f t="shared" si="1"/>
        <v>12</v>
      </c>
      <c r="B17" s="9" t="s">
        <v>22</v>
      </c>
      <c r="C17" s="10">
        <f t="shared" si="0"/>
        <v>42000000</v>
      </c>
      <c r="D17" s="10"/>
      <c r="E17" s="10"/>
      <c r="F17" s="10">
        <v>42000000</v>
      </c>
      <c r="G17" s="10"/>
      <c r="H17" s="10"/>
      <c r="I17" s="10"/>
      <c r="J17" s="11"/>
      <c r="K17" s="11"/>
      <c r="L17" s="11"/>
      <c r="M17" s="11"/>
      <c r="N17" s="11"/>
    </row>
    <row r="18" spans="1:14" x14ac:dyDescent="0.25">
      <c r="A18" s="6">
        <f t="shared" si="1"/>
        <v>13</v>
      </c>
      <c r="B18" s="19" t="s">
        <v>23</v>
      </c>
      <c r="C18" s="10">
        <f t="shared" si="0"/>
        <v>42000000</v>
      </c>
      <c r="D18" s="10"/>
      <c r="E18" s="10"/>
      <c r="F18" s="10">
        <v>42000000</v>
      </c>
      <c r="G18" s="10"/>
      <c r="H18" s="10"/>
      <c r="I18" s="10"/>
      <c r="J18" s="11"/>
      <c r="K18" s="11"/>
      <c r="L18" s="11"/>
      <c r="M18" s="11"/>
      <c r="N18" s="11"/>
    </row>
    <row r="19" spans="1:14" x14ac:dyDescent="0.25">
      <c r="A19" s="6">
        <f t="shared" si="1"/>
        <v>14</v>
      </c>
      <c r="B19" s="9" t="s">
        <v>24</v>
      </c>
      <c r="C19" s="20">
        <f t="shared" si="0"/>
        <v>480000000</v>
      </c>
      <c r="D19" s="10"/>
      <c r="E19" s="10"/>
      <c r="F19" s="20">
        <v>480000000</v>
      </c>
      <c r="G19" s="10"/>
      <c r="H19" s="10"/>
      <c r="I19" s="10"/>
      <c r="J19" s="11"/>
      <c r="K19" s="11"/>
      <c r="L19" s="11"/>
      <c r="M19" s="11"/>
      <c r="N19" s="11"/>
    </row>
    <row r="20" spans="1:14" hidden="1" x14ac:dyDescent="0.25">
      <c r="A20" s="6">
        <f t="shared" si="1"/>
        <v>15</v>
      </c>
      <c r="B20" s="19" t="s">
        <v>25</v>
      </c>
      <c r="C20" s="20">
        <f t="shared" si="0"/>
        <v>0</v>
      </c>
      <c r="D20" s="10"/>
      <c r="E20" s="10"/>
      <c r="F20" s="20"/>
      <c r="G20" s="10"/>
      <c r="H20" s="10"/>
      <c r="I20" s="10"/>
      <c r="J20" s="11"/>
      <c r="K20" s="11"/>
      <c r="L20" s="11"/>
      <c r="M20" s="11"/>
      <c r="N20" s="11"/>
    </row>
    <row r="21" spans="1:14" x14ac:dyDescent="0.25">
      <c r="A21" s="6">
        <f t="shared" si="1"/>
        <v>16</v>
      </c>
      <c r="B21" s="19" t="s">
        <v>26</v>
      </c>
      <c r="C21" s="10">
        <f t="shared" si="0"/>
        <v>480000000</v>
      </c>
      <c r="D21" s="10"/>
      <c r="E21" s="10"/>
      <c r="F21" s="10">
        <v>480000000</v>
      </c>
      <c r="G21" s="10"/>
      <c r="H21" s="10"/>
      <c r="I21" s="10"/>
      <c r="J21" s="11"/>
      <c r="K21" s="11"/>
      <c r="L21" s="11"/>
      <c r="M21" s="11"/>
      <c r="N21" s="11"/>
    </row>
    <row r="22" spans="1:14" x14ac:dyDescent="0.25">
      <c r="A22" s="6">
        <f t="shared" si="1"/>
        <v>17</v>
      </c>
      <c r="B22" s="9" t="s">
        <v>27</v>
      </c>
      <c r="C22" s="10">
        <f t="shared" si="0"/>
        <v>16000000</v>
      </c>
      <c r="D22" s="10"/>
      <c r="E22" s="10"/>
      <c r="F22" s="10">
        <v>16000000</v>
      </c>
      <c r="G22" s="10"/>
      <c r="H22" s="10"/>
      <c r="I22" s="10"/>
      <c r="J22" s="11"/>
      <c r="K22" s="11"/>
      <c r="L22" s="11"/>
      <c r="M22" s="11"/>
      <c r="N22" s="11"/>
    </row>
    <row r="23" spans="1:14" x14ac:dyDescent="0.25">
      <c r="A23" s="6">
        <f t="shared" si="1"/>
        <v>18</v>
      </c>
      <c r="B23" s="19" t="s">
        <v>28</v>
      </c>
      <c r="C23" s="10">
        <f t="shared" ref="C23:E42" si="4">F23+I23+L23</f>
        <v>16000000</v>
      </c>
      <c r="D23" s="10"/>
      <c r="E23" s="10"/>
      <c r="F23" s="10">
        <v>16000000</v>
      </c>
      <c r="G23" s="10"/>
      <c r="H23" s="10"/>
      <c r="I23" s="10"/>
      <c r="J23" s="11"/>
      <c r="K23" s="11"/>
      <c r="L23" s="11"/>
      <c r="M23" s="11"/>
      <c r="N23" s="11"/>
    </row>
    <row r="24" spans="1:14" hidden="1" x14ac:dyDescent="0.25">
      <c r="A24" s="21">
        <f t="shared" si="1"/>
        <v>19</v>
      </c>
      <c r="B24" s="7" t="s">
        <v>29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/>
      <c r="G24" s="22">
        <f t="shared" ref="G24:N24" si="5">G19+G22</f>
        <v>0</v>
      </c>
      <c r="H24" s="22">
        <f t="shared" si="5"/>
        <v>0</v>
      </c>
      <c r="I24" s="22">
        <f>I19+I22</f>
        <v>0</v>
      </c>
      <c r="J24" s="23">
        <f t="shared" si="5"/>
        <v>0</v>
      </c>
      <c r="K24" s="23">
        <f t="shared" si="5"/>
        <v>0</v>
      </c>
      <c r="L24" s="23">
        <f>L19+L22</f>
        <v>0</v>
      </c>
      <c r="M24" s="23">
        <f t="shared" si="5"/>
        <v>0</v>
      </c>
      <c r="N24" s="23">
        <f t="shared" si="5"/>
        <v>0</v>
      </c>
    </row>
    <row r="25" spans="1:14" ht="12.75" hidden="1" customHeight="1" x14ac:dyDescent="0.25">
      <c r="A25" s="6"/>
      <c r="B25" s="19"/>
      <c r="C25" s="10">
        <f t="shared" si="4"/>
        <v>0</v>
      </c>
      <c r="D25" s="10"/>
      <c r="E25" s="10"/>
      <c r="F25" s="10"/>
      <c r="G25" s="10"/>
      <c r="H25" s="10"/>
      <c r="I25" s="10"/>
      <c r="J25" s="11"/>
      <c r="K25" s="11"/>
      <c r="L25" s="11"/>
      <c r="M25" s="11"/>
      <c r="N25" s="11"/>
    </row>
    <row r="26" spans="1:14" hidden="1" x14ac:dyDescent="0.25">
      <c r="A26" s="6">
        <f>A24+1</f>
        <v>20</v>
      </c>
      <c r="B26" s="9" t="s">
        <v>30</v>
      </c>
      <c r="C26" s="10">
        <f t="shared" si="4"/>
        <v>0</v>
      </c>
      <c r="D26" s="10"/>
      <c r="E26" s="10"/>
      <c r="F26" s="10"/>
      <c r="G26" s="10"/>
      <c r="H26" s="10"/>
      <c r="I26" s="10"/>
      <c r="J26" s="11"/>
      <c r="K26" s="11"/>
      <c r="L26" s="11"/>
      <c r="M26" s="11"/>
      <c r="N26" s="11"/>
    </row>
    <row r="27" spans="1:14" hidden="1" x14ac:dyDescent="0.25">
      <c r="A27" s="6">
        <f>A26+1</f>
        <v>21</v>
      </c>
      <c r="B27" s="19" t="s">
        <v>31</v>
      </c>
      <c r="C27" s="10">
        <f t="shared" si="4"/>
        <v>0</v>
      </c>
      <c r="D27" s="10"/>
      <c r="E27" s="10"/>
      <c r="F27" s="10"/>
      <c r="G27" s="10"/>
      <c r="H27" s="10"/>
      <c r="I27" s="10"/>
      <c r="J27" s="11"/>
      <c r="K27" s="11"/>
      <c r="L27" s="11"/>
      <c r="M27" s="11"/>
      <c r="N27" s="11"/>
    </row>
    <row r="28" spans="1:14" hidden="1" x14ac:dyDescent="0.25">
      <c r="A28" s="6">
        <f t="shared" ref="A28:A31" si="6">A27+1</f>
        <v>22</v>
      </c>
      <c r="B28" s="19" t="s">
        <v>32</v>
      </c>
      <c r="C28" s="10">
        <f t="shared" si="4"/>
        <v>0</v>
      </c>
      <c r="D28" s="10"/>
      <c r="E28" s="10"/>
      <c r="F28" s="10"/>
      <c r="G28" s="10"/>
      <c r="H28" s="10"/>
      <c r="I28" s="10"/>
      <c r="J28" s="11"/>
      <c r="K28" s="11"/>
      <c r="L28" s="11"/>
      <c r="M28" s="11"/>
      <c r="N28" s="11"/>
    </row>
    <row r="29" spans="1:14" hidden="1" x14ac:dyDescent="0.25">
      <c r="A29" s="6">
        <f t="shared" si="6"/>
        <v>23</v>
      </c>
      <c r="B29" s="19" t="s">
        <v>33</v>
      </c>
      <c r="C29" s="10">
        <f t="shared" si="4"/>
        <v>0</v>
      </c>
      <c r="D29" s="10"/>
      <c r="E29" s="10"/>
      <c r="F29" s="10"/>
      <c r="G29" s="10"/>
      <c r="H29" s="10"/>
      <c r="I29" s="10"/>
      <c r="J29" s="11"/>
      <c r="K29" s="11"/>
      <c r="L29" s="11"/>
      <c r="M29" s="11"/>
      <c r="N29" s="11"/>
    </row>
    <row r="30" spans="1:14" hidden="1" x14ac:dyDescent="0.25">
      <c r="A30" s="6">
        <f t="shared" si="6"/>
        <v>24</v>
      </c>
      <c r="B30" s="19" t="s">
        <v>34</v>
      </c>
      <c r="C30" s="10">
        <f t="shared" si="4"/>
        <v>0</v>
      </c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</row>
    <row r="31" spans="1:14" ht="13.8" x14ac:dyDescent="0.3">
      <c r="A31" s="15">
        <f t="shared" si="6"/>
        <v>25</v>
      </c>
      <c r="B31" s="16" t="s">
        <v>35</v>
      </c>
      <c r="C31" s="17">
        <f>F31+I31+L31</f>
        <v>538000000</v>
      </c>
      <c r="D31" s="17">
        <f t="shared" si="4"/>
        <v>0</v>
      </c>
      <c r="E31" s="17">
        <f t="shared" si="4"/>
        <v>0</v>
      </c>
      <c r="F31" s="17">
        <v>538000000</v>
      </c>
      <c r="G31" s="17">
        <f t="shared" ref="G31:H31" si="7">G15+G17+G24+G26</f>
        <v>0</v>
      </c>
      <c r="H31" s="17">
        <f t="shared" si="7"/>
        <v>0</v>
      </c>
      <c r="I31" s="17">
        <v>0</v>
      </c>
      <c r="J31" s="18">
        <f t="shared" ref="J31:N31" si="8">J15+J17+J24+J26</f>
        <v>0</v>
      </c>
      <c r="K31" s="18">
        <f t="shared" si="8"/>
        <v>0</v>
      </c>
      <c r="L31" s="18">
        <v>0</v>
      </c>
      <c r="M31" s="18">
        <f t="shared" si="8"/>
        <v>0</v>
      </c>
      <c r="N31" s="18">
        <f t="shared" si="8"/>
        <v>0</v>
      </c>
    </row>
    <row r="32" spans="1:14" x14ac:dyDescent="0.25">
      <c r="A32" s="6">
        <f>A31+1</f>
        <v>26</v>
      </c>
      <c r="B32" s="9" t="s">
        <v>36</v>
      </c>
      <c r="C32" s="10">
        <f t="shared" si="4"/>
        <v>10000</v>
      </c>
      <c r="D32" s="10"/>
      <c r="E32" s="10"/>
      <c r="F32" s="10"/>
      <c r="G32" s="10"/>
      <c r="H32" s="10"/>
      <c r="I32" s="10"/>
      <c r="J32" s="11"/>
      <c r="K32" s="11"/>
      <c r="L32" s="11">
        <v>10000</v>
      </c>
      <c r="M32" s="11"/>
      <c r="N32" s="11"/>
    </row>
    <row r="33" spans="1:14" x14ac:dyDescent="0.25">
      <c r="A33" s="6">
        <f t="shared" ref="A33:A54" si="9">A32+1</f>
        <v>27</v>
      </c>
      <c r="B33" s="9" t="s">
        <v>37</v>
      </c>
      <c r="C33" s="10">
        <f t="shared" si="4"/>
        <v>7219000</v>
      </c>
      <c r="D33" s="10"/>
      <c r="E33" s="10"/>
      <c r="F33" s="10">
        <v>6960000</v>
      </c>
      <c r="G33" s="10"/>
      <c r="H33" s="10"/>
      <c r="I33" s="10"/>
      <c r="J33" s="11"/>
      <c r="K33" s="11"/>
      <c r="L33" s="11">
        <v>259000</v>
      </c>
      <c r="M33" s="11"/>
      <c r="N33" s="11"/>
    </row>
    <row r="34" spans="1:14" x14ac:dyDescent="0.25">
      <c r="A34" s="6">
        <f t="shared" si="9"/>
        <v>28</v>
      </c>
      <c r="B34" s="9" t="s">
        <v>38</v>
      </c>
      <c r="C34" s="10">
        <f t="shared" si="4"/>
        <v>20000</v>
      </c>
      <c r="D34" s="10"/>
      <c r="E34" s="10"/>
      <c r="F34" s="10">
        <v>20000</v>
      </c>
      <c r="G34" s="10"/>
      <c r="H34" s="10"/>
      <c r="I34" s="10"/>
      <c r="J34" s="11"/>
      <c r="K34" s="11"/>
      <c r="L34" s="11"/>
      <c r="M34" s="11"/>
      <c r="N34" s="11"/>
    </row>
    <row r="35" spans="1:14" x14ac:dyDescent="0.25">
      <c r="A35" s="6">
        <f t="shared" si="9"/>
        <v>29</v>
      </c>
      <c r="B35" s="9" t="s">
        <v>39</v>
      </c>
      <c r="C35" s="10">
        <f t="shared" si="4"/>
        <v>1970000</v>
      </c>
      <c r="D35" s="10"/>
      <c r="E35" s="10"/>
      <c r="F35" s="10">
        <v>1970000</v>
      </c>
      <c r="G35" s="10"/>
      <c r="H35" s="10"/>
      <c r="I35" s="10"/>
      <c r="J35" s="24"/>
      <c r="K35" s="24"/>
      <c r="L35" s="11"/>
      <c r="M35" s="24"/>
      <c r="N35" s="24"/>
    </row>
    <row r="36" spans="1:14" x14ac:dyDescent="0.25">
      <c r="A36" s="6">
        <f t="shared" si="9"/>
        <v>30</v>
      </c>
      <c r="B36" s="9" t="s">
        <v>40</v>
      </c>
      <c r="C36" s="10">
        <f t="shared" si="4"/>
        <v>0</v>
      </c>
      <c r="D36" s="10"/>
      <c r="E36" s="10"/>
      <c r="F36" s="10"/>
      <c r="G36" s="10"/>
      <c r="H36" s="10"/>
      <c r="I36" s="10"/>
      <c r="J36" s="24"/>
      <c r="K36" s="24"/>
      <c r="L36" s="11"/>
      <c r="M36" s="24"/>
      <c r="N36" s="24"/>
    </row>
    <row r="37" spans="1:14" x14ac:dyDescent="0.25">
      <c r="A37" s="6">
        <f t="shared" si="9"/>
        <v>31</v>
      </c>
      <c r="B37" s="9" t="s">
        <v>41</v>
      </c>
      <c r="C37" s="10">
        <f t="shared" si="4"/>
        <v>23200</v>
      </c>
      <c r="D37" s="10"/>
      <c r="E37" s="10"/>
      <c r="F37" s="10">
        <v>5000</v>
      </c>
      <c r="G37" s="10"/>
      <c r="H37" s="10"/>
      <c r="I37" s="10"/>
      <c r="J37" s="11"/>
      <c r="K37" s="11"/>
      <c r="L37" s="11">
        <v>18200</v>
      </c>
      <c r="M37" s="11"/>
      <c r="N37" s="11"/>
    </row>
    <row r="38" spans="1:14" x14ac:dyDescent="0.25">
      <c r="A38" s="6">
        <f t="shared" si="9"/>
        <v>32</v>
      </c>
      <c r="B38" s="9" t="s">
        <v>42</v>
      </c>
      <c r="C38" s="10">
        <f t="shared" si="4"/>
        <v>0</v>
      </c>
      <c r="D38" s="10"/>
      <c r="E38" s="10"/>
      <c r="F38" s="10"/>
      <c r="G38" s="10"/>
      <c r="H38" s="10"/>
      <c r="I38" s="10"/>
      <c r="J38" s="11"/>
      <c r="K38" s="11"/>
      <c r="L38" s="11"/>
      <c r="M38" s="11"/>
      <c r="N38" s="11"/>
    </row>
    <row r="39" spans="1:14" x14ac:dyDescent="0.25">
      <c r="A39" s="6">
        <f t="shared" si="9"/>
        <v>33</v>
      </c>
      <c r="B39" s="9" t="s">
        <v>43</v>
      </c>
      <c r="C39" s="10">
        <f t="shared" si="4"/>
        <v>2000</v>
      </c>
      <c r="D39" s="10"/>
      <c r="E39" s="10"/>
      <c r="F39" s="10"/>
      <c r="G39" s="10"/>
      <c r="H39" s="10"/>
      <c r="I39" s="10">
        <v>1000</v>
      </c>
      <c r="J39" s="11"/>
      <c r="K39" s="11"/>
      <c r="L39" s="11">
        <v>1000</v>
      </c>
      <c r="M39" s="11"/>
      <c r="N39" s="11"/>
    </row>
    <row r="40" spans="1:14" x14ac:dyDescent="0.25">
      <c r="A40" s="6">
        <f t="shared" si="9"/>
        <v>34</v>
      </c>
      <c r="B40" s="9" t="s">
        <v>44</v>
      </c>
      <c r="C40" s="10">
        <f t="shared" si="4"/>
        <v>0</v>
      </c>
      <c r="D40" s="10"/>
      <c r="E40" s="10"/>
      <c r="F40" s="10"/>
      <c r="G40" s="10"/>
      <c r="H40" s="10"/>
      <c r="I40" s="10"/>
      <c r="J40" s="11"/>
      <c r="K40" s="11"/>
      <c r="L40" s="11"/>
      <c r="M40" s="11"/>
      <c r="N40" s="11"/>
    </row>
    <row r="41" spans="1:14" hidden="1" x14ac:dyDescent="0.25">
      <c r="A41" s="6">
        <f t="shared" si="9"/>
        <v>35</v>
      </c>
      <c r="B41" s="9" t="s">
        <v>45</v>
      </c>
      <c r="C41" s="10">
        <f t="shared" si="4"/>
        <v>0</v>
      </c>
      <c r="D41" s="10"/>
      <c r="E41" s="10"/>
      <c r="F41" s="10"/>
      <c r="G41" s="10"/>
      <c r="H41" s="10"/>
      <c r="I41" s="10"/>
      <c r="J41" s="11"/>
      <c r="K41" s="11"/>
      <c r="L41" s="11"/>
      <c r="M41" s="11"/>
      <c r="N41" s="11"/>
    </row>
    <row r="42" spans="1:14" x14ac:dyDescent="0.25">
      <c r="A42" s="6">
        <f t="shared" si="9"/>
        <v>36</v>
      </c>
      <c r="B42" s="9" t="s">
        <v>46</v>
      </c>
      <c r="C42" s="10">
        <f t="shared" si="4"/>
        <v>8000</v>
      </c>
      <c r="D42" s="10"/>
      <c r="E42" s="10"/>
      <c r="F42" s="10"/>
      <c r="G42" s="10"/>
      <c r="H42" s="10"/>
      <c r="I42" s="10">
        <v>5000</v>
      </c>
      <c r="J42" s="11"/>
      <c r="K42" s="11"/>
      <c r="L42" s="11">
        <v>3000</v>
      </c>
      <c r="M42" s="11"/>
      <c r="N42" s="11"/>
    </row>
    <row r="43" spans="1:14" ht="13.8" x14ac:dyDescent="0.3">
      <c r="A43" s="6">
        <f t="shared" si="9"/>
        <v>37</v>
      </c>
      <c r="B43" s="16" t="s">
        <v>47</v>
      </c>
      <c r="C43" s="17">
        <f>SUM(C32:C42)</f>
        <v>9252200</v>
      </c>
      <c r="D43" s="17">
        <f t="shared" ref="D43:E43" si="10">SUM(D33:D42)</f>
        <v>0</v>
      </c>
      <c r="E43" s="17">
        <f t="shared" si="10"/>
        <v>0</v>
      </c>
      <c r="F43" s="17">
        <v>8955000</v>
      </c>
      <c r="G43" s="17">
        <f t="shared" ref="G43:H43" si="11">SUM(G32:G42)</f>
        <v>0</v>
      </c>
      <c r="H43" s="17">
        <f t="shared" si="11"/>
        <v>0</v>
      </c>
      <c r="I43" s="17">
        <v>6000</v>
      </c>
      <c r="J43" s="18">
        <f>SUM(J33:J42)</f>
        <v>0</v>
      </c>
      <c r="K43" s="18">
        <f>SUM(K33:K42)</f>
        <v>0</v>
      </c>
      <c r="L43" s="18">
        <v>291200</v>
      </c>
      <c r="M43" s="18">
        <f t="shared" ref="M43:N43" si="12">SUM(M33:M42)</f>
        <v>0</v>
      </c>
      <c r="N43" s="18">
        <f t="shared" si="12"/>
        <v>0</v>
      </c>
    </row>
    <row r="44" spans="1:14" x14ac:dyDescent="0.25">
      <c r="A44" s="6">
        <f t="shared" si="9"/>
        <v>38</v>
      </c>
      <c r="B44" s="9"/>
      <c r="C44" s="22"/>
      <c r="D44" s="10"/>
      <c r="E44" s="10"/>
      <c r="F44" s="22"/>
      <c r="G44" s="10"/>
      <c r="H44" s="10"/>
      <c r="I44" s="10"/>
      <c r="J44" s="24"/>
      <c r="K44" s="24"/>
      <c r="L44" s="11"/>
      <c r="M44" s="24"/>
      <c r="N44" s="24"/>
    </row>
    <row r="45" spans="1:14" x14ac:dyDescent="0.25">
      <c r="A45" s="6">
        <f t="shared" si="9"/>
        <v>39</v>
      </c>
      <c r="B45" s="9" t="s">
        <v>48</v>
      </c>
      <c r="C45" s="10">
        <f t="shared" ref="C45:E49" si="13">F45+I45+L45</f>
        <v>0</v>
      </c>
      <c r="D45" s="10"/>
      <c r="E45" s="10"/>
      <c r="F45" s="10"/>
      <c r="G45" s="10"/>
      <c r="H45" s="10"/>
      <c r="I45" s="10"/>
      <c r="J45" s="24"/>
      <c r="K45" s="24"/>
      <c r="L45" s="11"/>
      <c r="M45" s="24"/>
      <c r="N45" s="24"/>
    </row>
    <row r="46" spans="1:14" x14ac:dyDescent="0.25">
      <c r="A46" s="6">
        <f t="shared" si="9"/>
        <v>40</v>
      </c>
      <c r="B46" s="9" t="s">
        <v>49</v>
      </c>
      <c r="C46" s="10">
        <f t="shared" si="13"/>
        <v>0</v>
      </c>
      <c r="D46" s="10"/>
      <c r="E46" s="10"/>
      <c r="F46" s="10"/>
      <c r="G46" s="10"/>
      <c r="H46" s="10"/>
      <c r="I46" s="10"/>
      <c r="J46" s="24"/>
      <c r="K46" s="24"/>
      <c r="L46" s="11"/>
      <c r="M46" s="24"/>
      <c r="N46" s="24"/>
    </row>
    <row r="47" spans="1:14" x14ac:dyDescent="0.25">
      <c r="A47" s="6">
        <f t="shared" si="9"/>
        <v>41</v>
      </c>
      <c r="B47" s="9" t="s">
        <v>50</v>
      </c>
      <c r="C47" s="10">
        <f t="shared" si="13"/>
        <v>0</v>
      </c>
      <c r="D47" s="10"/>
      <c r="E47" s="10"/>
      <c r="F47" s="10"/>
      <c r="G47" s="10"/>
      <c r="H47" s="10"/>
      <c r="I47" s="10"/>
      <c r="J47" s="24"/>
      <c r="K47" s="24"/>
      <c r="L47" s="11"/>
      <c r="M47" s="24"/>
      <c r="N47" s="24"/>
    </row>
    <row r="48" spans="1:14" x14ac:dyDescent="0.25">
      <c r="A48" s="6">
        <f t="shared" si="9"/>
        <v>42</v>
      </c>
      <c r="B48" s="9" t="s">
        <v>51</v>
      </c>
      <c r="C48" s="10">
        <f t="shared" si="13"/>
        <v>0</v>
      </c>
      <c r="D48" s="10"/>
      <c r="E48" s="10"/>
      <c r="F48" s="10"/>
      <c r="G48" s="10"/>
      <c r="H48" s="10"/>
      <c r="I48" s="10"/>
      <c r="J48" s="24"/>
      <c r="K48" s="24"/>
      <c r="L48" s="11"/>
      <c r="M48" s="24"/>
      <c r="N48" s="24"/>
    </row>
    <row r="49" spans="1:14" ht="13.8" x14ac:dyDescent="0.3">
      <c r="A49" s="6">
        <f t="shared" si="9"/>
        <v>43</v>
      </c>
      <c r="B49" s="16" t="s">
        <v>52</v>
      </c>
      <c r="C49" s="17">
        <f t="shared" si="13"/>
        <v>0</v>
      </c>
      <c r="D49" s="17">
        <f t="shared" si="13"/>
        <v>0</v>
      </c>
      <c r="E49" s="17">
        <f t="shared" si="13"/>
        <v>0</v>
      </c>
      <c r="F49" s="17">
        <v>0</v>
      </c>
      <c r="G49" s="17">
        <f t="shared" ref="G49:N49" si="14">SUM(G46:G48)</f>
        <v>0</v>
      </c>
      <c r="H49" s="17">
        <f t="shared" si="14"/>
        <v>0</v>
      </c>
      <c r="I49" s="17">
        <v>0</v>
      </c>
      <c r="J49" s="18">
        <f t="shared" si="14"/>
        <v>0</v>
      </c>
      <c r="K49" s="18">
        <f t="shared" si="14"/>
        <v>0</v>
      </c>
      <c r="L49" s="18">
        <v>0</v>
      </c>
      <c r="M49" s="18">
        <f t="shared" si="14"/>
        <v>0</v>
      </c>
      <c r="N49" s="18">
        <f t="shared" si="14"/>
        <v>0</v>
      </c>
    </row>
    <row r="50" spans="1:14" x14ac:dyDescent="0.25">
      <c r="A50" s="6">
        <f t="shared" si="9"/>
        <v>44</v>
      </c>
      <c r="B50" s="9"/>
      <c r="C50" s="10"/>
      <c r="D50" s="10"/>
      <c r="E50" s="10"/>
      <c r="F50" s="10"/>
      <c r="G50" s="10"/>
      <c r="H50" s="10"/>
      <c r="I50" s="10"/>
      <c r="J50" s="24"/>
      <c r="K50" s="24"/>
      <c r="L50" s="11"/>
      <c r="M50" s="24"/>
      <c r="N50" s="24"/>
    </row>
    <row r="51" spans="1:14" x14ac:dyDescent="0.25">
      <c r="A51" s="6">
        <f t="shared" si="9"/>
        <v>45</v>
      </c>
      <c r="B51" s="9" t="s">
        <v>53</v>
      </c>
      <c r="C51" s="10">
        <f t="shared" ref="C51:E54" si="15">F51+I51+L51</f>
        <v>0</v>
      </c>
      <c r="D51" s="10"/>
      <c r="E51" s="10"/>
      <c r="F51" s="10"/>
      <c r="G51" s="10"/>
      <c r="H51" s="10"/>
      <c r="I51" s="10"/>
      <c r="J51" s="24"/>
      <c r="K51" s="24"/>
      <c r="L51" s="11"/>
      <c r="M51" s="11"/>
      <c r="N51" s="11"/>
    </row>
    <row r="52" spans="1:14" x14ac:dyDescent="0.25">
      <c r="A52" s="6">
        <f t="shared" si="9"/>
        <v>46</v>
      </c>
      <c r="B52" s="9" t="s">
        <v>54</v>
      </c>
      <c r="C52" s="10">
        <f t="shared" si="15"/>
        <v>0</v>
      </c>
      <c r="D52" s="10"/>
      <c r="E52" s="10"/>
      <c r="F52" s="10"/>
      <c r="G52" s="10"/>
      <c r="H52" s="10"/>
      <c r="I52" s="10"/>
      <c r="J52" s="24"/>
      <c r="K52" s="24"/>
      <c r="L52" s="11"/>
      <c r="M52" s="11"/>
      <c r="N52" s="11"/>
    </row>
    <row r="53" spans="1:14" x14ac:dyDescent="0.25">
      <c r="A53" s="6">
        <f t="shared" si="9"/>
        <v>47</v>
      </c>
      <c r="B53" s="9" t="s">
        <v>55</v>
      </c>
      <c r="C53" s="10">
        <f t="shared" si="15"/>
        <v>275000</v>
      </c>
      <c r="D53" s="10"/>
      <c r="E53" s="10"/>
      <c r="F53" s="10"/>
      <c r="G53" s="10"/>
      <c r="H53" s="10"/>
      <c r="I53" s="10"/>
      <c r="J53" s="24"/>
      <c r="K53" s="24"/>
      <c r="L53" s="11">
        <v>275000</v>
      </c>
      <c r="M53" s="11"/>
      <c r="N53" s="11"/>
    </row>
    <row r="54" spans="1:14" ht="13.8" x14ac:dyDescent="0.3">
      <c r="A54" s="6">
        <f t="shared" si="9"/>
        <v>48</v>
      </c>
      <c r="B54" s="16" t="s">
        <v>56</v>
      </c>
      <c r="C54" s="17">
        <f t="shared" si="15"/>
        <v>275000</v>
      </c>
      <c r="D54" s="17">
        <f t="shared" si="15"/>
        <v>0</v>
      </c>
      <c r="E54" s="17">
        <f t="shared" si="15"/>
        <v>0</v>
      </c>
      <c r="F54" s="17">
        <v>0</v>
      </c>
      <c r="G54" s="17">
        <f t="shared" ref="G54:N54" si="16">SUM(G51:G53)</f>
        <v>0</v>
      </c>
      <c r="H54" s="17">
        <f t="shared" si="16"/>
        <v>0</v>
      </c>
      <c r="I54" s="17">
        <v>0</v>
      </c>
      <c r="J54" s="18">
        <f t="shared" si="16"/>
        <v>0</v>
      </c>
      <c r="K54" s="18">
        <f t="shared" si="16"/>
        <v>0</v>
      </c>
      <c r="L54" s="18">
        <v>275000</v>
      </c>
      <c r="M54" s="18">
        <f t="shared" si="16"/>
        <v>0</v>
      </c>
      <c r="N54" s="18">
        <f t="shared" si="16"/>
        <v>0</v>
      </c>
    </row>
    <row r="55" spans="1:14" x14ac:dyDescent="0.25">
      <c r="A55" s="6"/>
      <c r="B55" s="9"/>
      <c r="C55" s="10"/>
      <c r="D55" s="10"/>
      <c r="E55" s="10"/>
      <c r="F55" s="10"/>
      <c r="G55" s="10"/>
      <c r="H55" s="10"/>
      <c r="I55" s="10"/>
      <c r="J55" s="24"/>
      <c r="K55" s="24"/>
      <c r="L55" s="11"/>
      <c r="M55" s="24"/>
      <c r="N55" s="24"/>
    </row>
    <row r="56" spans="1:14" x14ac:dyDescent="0.25">
      <c r="A56" s="6">
        <v>49</v>
      </c>
      <c r="B56" s="9" t="s">
        <v>57</v>
      </c>
      <c r="C56" s="10">
        <f t="shared" ref="C56:C57" si="17">F56+I56+L56</f>
        <v>600000</v>
      </c>
      <c r="D56" s="10"/>
      <c r="E56" s="10"/>
      <c r="F56" s="10">
        <v>600000</v>
      </c>
      <c r="G56" s="10"/>
      <c r="H56" s="10"/>
      <c r="I56" s="10"/>
      <c r="J56" s="11"/>
      <c r="K56" s="11"/>
      <c r="L56" s="11"/>
      <c r="M56" s="11"/>
      <c r="N56" s="11"/>
    </row>
    <row r="57" spans="1:14" x14ac:dyDescent="0.25">
      <c r="A57" s="6">
        <f>A56+1</f>
        <v>50</v>
      </c>
      <c r="B57" s="9" t="s">
        <v>58</v>
      </c>
      <c r="C57" s="10">
        <f t="shared" si="17"/>
        <v>299880</v>
      </c>
      <c r="D57" s="10"/>
      <c r="E57" s="10"/>
      <c r="F57" s="10"/>
      <c r="G57" s="10"/>
      <c r="H57" s="10"/>
      <c r="I57" s="10">
        <v>299880</v>
      </c>
      <c r="J57" s="11"/>
      <c r="K57" s="11"/>
      <c r="L57" s="11"/>
      <c r="M57" s="11"/>
      <c r="N57" s="11"/>
    </row>
    <row r="58" spans="1:14" ht="13.8" x14ac:dyDescent="0.3">
      <c r="A58" s="6">
        <f>A57+1</f>
        <v>51</v>
      </c>
      <c r="B58" s="16" t="s">
        <v>59</v>
      </c>
      <c r="C58" s="17">
        <f>F58+I58+L58</f>
        <v>899880</v>
      </c>
      <c r="D58" s="17">
        <f t="shared" ref="D58:E59" si="18">G58+J58+M58</f>
        <v>0</v>
      </c>
      <c r="E58" s="17">
        <f t="shared" si="18"/>
        <v>0</v>
      </c>
      <c r="F58" s="17">
        <v>600000</v>
      </c>
      <c r="G58" s="17">
        <f t="shared" ref="G58:N58" si="19">SUM(G56:G57)</f>
        <v>0</v>
      </c>
      <c r="H58" s="17">
        <f t="shared" si="19"/>
        <v>0</v>
      </c>
      <c r="I58" s="17">
        <v>299880</v>
      </c>
      <c r="J58" s="18">
        <f t="shared" si="19"/>
        <v>0</v>
      </c>
      <c r="K58" s="18">
        <f t="shared" si="19"/>
        <v>0</v>
      </c>
      <c r="L58" s="18">
        <v>0</v>
      </c>
      <c r="M58" s="18">
        <f t="shared" si="19"/>
        <v>0</v>
      </c>
      <c r="N58" s="18">
        <f t="shared" si="19"/>
        <v>0</v>
      </c>
    </row>
    <row r="59" spans="1:14" x14ac:dyDescent="0.25">
      <c r="A59" s="25">
        <f>A58+1</f>
        <v>52</v>
      </c>
      <c r="B59" s="26" t="s">
        <v>60</v>
      </c>
      <c r="C59" s="27">
        <f>F59+I59+L59</f>
        <v>712984118</v>
      </c>
      <c r="D59" s="27">
        <f t="shared" si="18"/>
        <v>0</v>
      </c>
      <c r="E59" s="27">
        <f t="shared" si="18"/>
        <v>0</v>
      </c>
      <c r="F59" s="27">
        <v>703283038</v>
      </c>
      <c r="G59" s="27">
        <f t="shared" ref="G59:N59" si="20">G10+G31+G43+G49+G58+G14+G54</f>
        <v>0</v>
      </c>
      <c r="H59" s="27">
        <f t="shared" si="20"/>
        <v>0</v>
      </c>
      <c r="I59" s="27">
        <v>9134880</v>
      </c>
      <c r="J59" s="28">
        <f t="shared" si="20"/>
        <v>0</v>
      </c>
      <c r="K59" s="28">
        <f t="shared" si="20"/>
        <v>0</v>
      </c>
      <c r="L59" s="28">
        <v>566200</v>
      </c>
      <c r="M59" s="28">
        <f t="shared" si="20"/>
        <v>0</v>
      </c>
      <c r="N59" s="28">
        <f t="shared" si="20"/>
        <v>0</v>
      </c>
    </row>
    <row r="60" spans="1:14" hidden="1" x14ac:dyDescent="0.25">
      <c r="A60" s="6">
        <f>A59+1</f>
        <v>53</v>
      </c>
      <c r="B60" s="9" t="s">
        <v>61</v>
      </c>
      <c r="C60" s="10">
        <f t="shared" ref="C60:C62" si="21">F60+I60+L60</f>
        <v>0</v>
      </c>
      <c r="D60" s="10"/>
      <c r="E60" s="10"/>
      <c r="F60" s="10"/>
      <c r="G60" s="10"/>
      <c r="H60" s="10"/>
      <c r="I60" s="10"/>
      <c r="J60" s="11"/>
      <c r="K60" s="11"/>
      <c r="L60" s="11"/>
      <c r="M60" s="11"/>
      <c r="N60" s="11"/>
    </row>
    <row r="61" spans="1:14" x14ac:dyDescent="0.25">
      <c r="A61" s="6">
        <f t="shared" ref="A61:A66" si="22">A60+1</f>
        <v>54</v>
      </c>
      <c r="B61" s="9" t="s">
        <v>62</v>
      </c>
      <c r="C61" s="10">
        <f t="shared" si="21"/>
        <v>0</v>
      </c>
      <c r="D61" s="10"/>
      <c r="E61" s="10"/>
      <c r="F61" s="10"/>
      <c r="G61" s="10"/>
      <c r="H61" s="10"/>
      <c r="I61" s="10"/>
      <c r="J61" s="11"/>
      <c r="K61" s="11"/>
      <c r="L61" s="11"/>
      <c r="M61" s="11"/>
      <c r="N61" s="11"/>
    </row>
    <row r="62" spans="1:14" ht="18.75" hidden="1" customHeight="1" x14ac:dyDescent="0.25">
      <c r="A62" s="6">
        <f t="shared" si="22"/>
        <v>55</v>
      </c>
      <c r="B62" s="9" t="s">
        <v>63</v>
      </c>
      <c r="C62" s="10">
        <f t="shared" si="21"/>
        <v>0</v>
      </c>
      <c r="D62" s="10"/>
      <c r="E62" s="10"/>
      <c r="F62" s="10"/>
      <c r="G62" s="10"/>
      <c r="H62" s="10"/>
      <c r="I62" s="10"/>
      <c r="J62" s="11"/>
      <c r="K62" s="11"/>
      <c r="L62" s="11"/>
      <c r="M62" s="11"/>
      <c r="N62" s="11"/>
    </row>
    <row r="63" spans="1:14" hidden="1" x14ac:dyDescent="0.25">
      <c r="A63" s="6">
        <f t="shared" si="22"/>
        <v>56</v>
      </c>
      <c r="B63" s="9" t="s">
        <v>64</v>
      </c>
      <c r="C63" s="10">
        <f>F63+I63+L63</f>
        <v>0</v>
      </c>
      <c r="D63" s="10"/>
      <c r="E63" s="10"/>
      <c r="F63" s="10"/>
      <c r="G63" s="10"/>
      <c r="H63" s="10"/>
      <c r="I63" s="10"/>
      <c r="J63" s="11"/>
      <c r="K63" s="11"/>
      <c r="L63" s="11"/>
      <c r="M63" s="11"/>
      <c r="N63" s="11"/>
    </row>
    <row r="64" spans="1:14" x14ac:dyDescent="0.25">
      <c r="A64" s="29">
        <f t="shared" si="22"/>
        <v>57</v>
      </c>
      <c r="B64" s="26" t="s">
        <v>65</v>
      </c>
      <c r="C64" s="30">
        <f>SUM(C60:C63)</f>
        <v>0</v>
      </c>
      <c r="D64" s="30">
        <f t="shared" ref="D64:E64" si="23">SUM(D60:D63)</f>
        <v>0</v>
      </c>
      <c r="E64" s="30">
        <f t="shared" si="23"/>
        <v>0</v>
      </c>
      <c r="F64" s="30">
        <v>0</v>
      </c>
      <c r="G64" s="30">
        <f t="shared" ref="G64:N64" si="24">SUM(G60:G63)</f>
        <v>0</v>
      </c>
      <c r="H64" s="30">
        <f t="shared" si="24"/>
        <v>0</v>
      </c>
      <c r="I64" s="30">
        <v>0</v>
      </c>
      <c r="J64" s="28">
        <f t="shared" si="24"/>
        <v>0</v>
      </c>
      <c r="K64" s="28">
        <f t="shared" si="24"/>
        <v>0</v>
      </c>
      <c r="L64" s="28">
        <v>0</v>
      </c>
      <c r="M64" s="28">
        <f t="shared" si="24"/>
        <v>0</v>
      </c>
      <c r="N64" s="28">
        <f t="shared" si="24"/>
        <v>0</v>
      </c>
    </row>
    <row r="65" spans="1:20" ht="14.4" thickBot="1" x14ac:dyDescent="0.35">
      <c r="A65" s="31">
        <f t="shared" si="22"/>
        <v>58</v>
      </c>
      <c r="B65" s="32" t="s">
        <v>66</v>
      </c>
      <c r="C65" s="33">
        <f>C59+C64</f>
        <v>712984118</v>
      </c>
      <c r="D65" s="33">
        <f t="shared" ref="D65:H65" si="25">D59+D64</f>
        <v>0</v>
      </c>
      <c r="E65" s="33">
        <f t="shared" si="25"/>
        <v>0</v>
      </c>
      <c r="F65" s="33">
        <v>703283038</v>
      </c>
      <c r="G65" s="33">
        <f t="shared" si="25"/>
        <v>0</v>
      </c>
      <c r="H65" s="33">
        <f t="shared" si="25"/>
        <v>0</v>
      </c>
      <c r="I65" s="33">
        <v>9134880</v>
      </c>
      <c r="J65" s="34">
        <f t="shared" ref="J65:N65" si="26">J59+J64+J66</f>
        <v>0</v>
      </c>
      <c r="K65" s="34">
        <f t="shared" si="26"/>
        <v>0</v>
      </c>
      <c r="L65" s="35">
        <v>566200</v>
      </c>
      <c r="M65" s="35">
        <f t="shared" si="26"/>
        <v>0</v>
      </c>
      <c r="N65" s="35">
        <f t="shared" si="26"/>
        <v>0</v>
      </c>
    </row>
    <row r="66" spans="1:20" ht="13.8" thickBot="1" x14ac:dyDescent="0.3">
      <c r="A66" s="36">
        <f t="shared" si="22"/>
        <v>59</v>
      </c>
      <c r="B66" s="37" t="s">
        <v>67</v>
      </c>
      <c r="C66" s="38">
        <f>F66+I66+L66</f>
        <v>120128220</v>
      </c>
      <c r="D66" s="38">
        <f t="shared" ref="D66:E66" si="27">G66+J66+M66</f>
        <v>0</v>
      </c>
      <c r="E66" s="38">
        <f t="shared" si="27"/>
        <v>0</v>
      </c>
      <c r="F66" s="38"/>
      <c r="G66" s="38"/>
      <c r="H66" s="38"/>
      <c r="I66" s="38">
        <v>83044120</v>
      </c>
      <c r="J66" s="39"/>
      <c r="K66" s="39"/>
      <c r="L66" s="39">
        <v>37084100</v>
      </c>
      <c r="M66" s="39"/>
      <c r="N66" s="39"/>
      <c r="O66" s="40"/>
      <c r="P66" s="40"/>
      <c r="Q66" s="40"/>
      <c r="R66" s="40"/>
      <c r="S66" s="40"/>
      <c r="T66" s="40"/>
    </row>
    <row r="67" spans="1:20" x14ac:dyDescent="0.25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0"/>
      <c r="P67" s="40"/>
      <c r="Q67" s="40"/>
      <c r="R67" s="40"/>
      <c r="S67" s="40"/>
      <c r="T67" s="40"/>
    </row>
    <row r="68" spans="1:20" x14ac:dyDescent="0.25">
      <c r="B68" s="2" t="s">
        <v>68</v>
      </c>
      <c r="C68" s="41">
        <f>C65+C66</f>
        <v>833112338</v>
      </c>
      <c r="D68" s="41">
        <f t="shared" ref="D68:N68" si="28">D65+D66</f>
        <v>0</v>
      </c>
      <c r="E68" s="41">
        <f t="shared" si="28"/>
        <v>0</v>
      </c>
      <c r="F68" s="41">
        <v>703283038</v>
      </c>
      <c r="G68" s="41">
        <f t="shared" si="28"/>
        <v>0</v>
      </c>
      <c r="H68" s="41">
        <f t="shared" si="28"/>
        <v>0</v>
      </c>
      <c r="I68" s="41">
        <v>92179000</v>
      </c>
      <c r="J68" s="42">
        <f t="shared" si="28"/>
        <v>0</v>
      </c>
      <c r="K68" s="42">
        <f t="shared" si="28"/>
        <v>0</v>
      </c>
      <c r="L68" s="42">
        <v>37650300</v>
      </c>
      <c r="M68" s="42">
        <f t="shared" si="28"/>
        <v>0</v>
      </c>
      <c r="N68" s="42">
        <f t="shared" si="28"/>
        <v>0</v>
      </c>
    </row>
    <row r="69" spans="1:20" hidden="1" x14ac:dyDescent="0.25">
      <c r="G69" s="3" t="s">
        <v>69</v>
      </c>
    </row>
    <row r="70" spans="1:20" hidden="1" x14ac:dyDescent="0.25"/>
    <row r="71" spans="1:20" hidden="1" x14ac:dyDescent="0.25"/>
    <row r="72" spans="1:20" hidden="1" x14ac:dyDescent="0.25">
      <c r="B72" s="3" t="s">
        <v>70</v>
      </c>
    </row>
    <row r="73" spans="1:20" hidden="1" x14ac:dyDescent="0.25"/>
    <row r="74" spans="1:20" hidden="1" x14ac:dyDescent="0.25"/>
  </sheetData>
  <mergeCells count="6">
    <mergeCell ref="A2:N2"/>
    <mergeCell ref="B3:N3"/>
    <mergeCell ref="C4:E4"/>
    <mergeCell ref="F4:H4"/>
    <mergeCell ref="I4:K4"/>
    <mergeCell ref="L4:N4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 Bevételek forrásonként</vt:lpstr>
      <vt:lpstr>'1.sz. Bevételek forrásonként'!Nyomtatási_terület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2020-02-10T07:23:29Z</cp:lastPrinted>
  <dcterms:created xsi:type="dcterms:W3CDTF">2020-02-07T08:41:37Z</dcterms:created>
  <dcterms:modified xsi:type="dcterms:W3CDTF">2020-02-14T10:59:03Z</dcterms:modified>
</cp:coreProperties>
</file>