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2.mell.Bev." sheetId="1" r:id="rId1"/>
  </sheets>
  <calcPr calcId="124519"/>
</workbook>
</file>

<file path=xl/calcChain.xml><?xml version="1.0" encoding="utf-8"?>
<calcChain xmlns="http://schemas.openxmlformats.org/spreadsheetml/2006/main">
  <c r="H7" i="1"/>
  <c r="I7"/>
  <c r="H8"/>
  <c r="I8"/>
  <c r="H9"/>
  <c r="I9"/>
  <c r="H10"/>
  <c r="I10"/>
  <c r="B11"/>
  <c r="C11"/>
  <c r="D11"/>
  <c r="F11"/>
  <c r="H11"/>
  <c r="I11"/>
  <c r="H12"/>
  <c r="I12"/>
  <c r="B13"/>
  <c r="B6" s="1"/>
  <c r="C13"/>
  <c r="C6" s="1"/>
  <c r="D13"/>
  <c r="D6" s="1"/>
  <c r="D32" s="1"/>
  <c r="F13"/>
  <c r="F6" s="1"/>
  <c r="F32" s="1"/>
  <c r="H13"/>
  <c r="I13"/>
  <c r="H14"/>
  <c r="I14"/>
  <c r="H15"/>
  <c r="I15"/>
  <c r="H16"/>
  <c r="I16"/>
  <c r="H17"/>
  <c r="I17"/>
  <c r="H18"/>
  <c r="I18"/>
  <c r="H19"/>
  <c r="I19"/>
  <c r="B20"/>
  <c r="C20"/>
  <c r="D20"/>
  <c r="F20"/>
  <c r="H20"/>
  <c r="I20"/>
  <c r="B21"/>
  <c r="C21"/>
  <c r="D21"/>
  <c r="F21"/>
  <c r="H21"/>
  <c r="I21"/>
  <c r="H22"/>
  <c r="I22"/>
  <c r="H23"/>
  <c r="I23"/>
  <c r="H24"/>
  <c r="I24"/>
  <c r="H25"/>
  <c r="I25"/>
  <c r="H26"/>
  <c r="I26"/>
  <c r="B27"/>
  <c r="C27"/>
  <c r="D27"/>
  <c r="F27"/>
  <c r="H27"/>
  <c r="I27"/>
  <c r="H28"/>
  <c r="I28"/>
  <c r="B29"/>
  <c r="C29"/>
  <c r="D29"/>
  <c r="F29"/>
  <c r="H29"/>
  <c r="I29"/>
  <c r="H30"/>
  <c r="I30"/>
  <c r="H31"/>
  <c r="I31"/>
  <c r="E32"/>
  <c r="H33"/>
  <c r="I33"/>
  <c r="B34"/>
  <c r="C34"/>
  <c r="D34"/>
  <c r="F34"/>
  <c r="H34" s="1"/>
  <c r="I34"/>
  <c r="C39"/>
  <c r="I39"/>
  <c r="H40"/>
  <c r="I40"/>
  <c r="B41"/>
  <c r="B39" s="1"/>
  <c r="D41"/>
  <c r="D39" s="1"/>
  <c r="D55" s="1"/>
  <c r="F41"/>
  <c r="H41"/>
  <c r="I41"/>
  <c r="H42"/>
  <c r="I42"/>
  <c r="H43"/>
  <c r="I43"/>
  <c r="H44"/>
  <c r="I44"/>
  <c r="B45"/>
  <c r="H45" s="1"/>
  <c r="D45"/>
  <c r="F45"/>
  <c r="F39" s="1"/>
  <c r="F55" s="1"/>
  <c r="I45"/>
  <c r="H46"/>
  <c r="I46"/>
  <c r="H47"/>
  <c r="I47"/>
  <c r="B48"/>
  <c r="D48"/>
  <c r="F48"/>
  <c r="H48"/>
  <c r="I48"/>
  <c r="B49"/>
  <c r="F49"/>
  <c r="I49"/>
  <c r="B50"/>
  <c r="D50"/>
  <c r="D49" s="1"/>
  <c r="F50"/>
  <c r="H50"/>
  <c r="I50"/>
  <c r="H51"/>
  <c r="I51"/>
  <c r="H52"/>
  <c r="I52"/>
  <c r="H53"/>
  <c r="I53"/>
  <c r="H54"/>
  <c r="I54"/>
  <c r="C55"/>
  <c r="I55"/>
  <c r="E59"/>
  <c r="H39" l="1"/>
  <c r="B55"/>
  <c r="H55" s="1"/>
  <c r="H6"/>
  <c r="B32"/>
  <c r="H49"/>
  <c r="D59"/>
  <c r="I6"/>
  <c r="C32"/>
  <c r="F59"/>
  <c r="H32" l="1"/>
  <c r="H59" s="1"/>
  <c r="B59"/>
  <c r="C59"/>
  <c r="I59" s="1"/>
  <c r="I32"/>
</calcChain>
</file>

<file path=xl/sharedStrings.xml><?xml version="1.0" encoding="utf-8"?>
<sst xmlns="http://schemas.openxmlformats.org/spreadsheetml/2006/main" count="70" uniqueCount="51">
  <si>
    <t>-2-</t>
  </si>
  <si>
    <t>Önkormányzat tárgyévi bevételei egységesen összesen:</t>
  </si>
  <si>
    <t>Óvoda költségvetési bevételei összesen:</t>
  </si>
  <si>
    <t>Irányító szervi támogatás</t>
  </si>
  <si>
    <t>Előző évi működési célú pénzmaradvány igénybevétele</t>
  </si>
  <si>
    <t xml:space="preserve">Felhalmozási célú átvett pénzeszközök </t>
  </si>
  <si>
    <t xml:space="preserve">Működési célú átvett pénzeszközök </t>
  </si>
  <si>
    <t>III. Átvett pénzeszközök</t>
  </si>
  <si>
    <t>II. Felhalmozási bevételek előirányzat-csoport</t>
  </si>
  <si>
    <t xml:space="preserve">Működési bevételek </t>
  </si>
  <si>
    <t>Kiszámlázott általános forgalmi adó</t>
  </si>
  <si>
    <t>Ellátási díjak</t>
  </si>
  <si>
    <t xml:space="preserve">Közhatalmi bevételek </t>
  </si>
  <si>
    <t xml:space="preserve">Termékek és szolgáltatások adói </t>
  </si>
  <si>
    <t xml:space="preserve">Jövedelemadók </t>
  </si>
  <si>
    <t xml:space="preserve">Felhalmozási célú támogatások államháztartáson belülről </t>
  </si>
  <si>
    <t xml:space="preserve">Működési célú támogatások államháztartáson belülről </t>
  </si>
  <si>
    <t xml:space="preserve">Önkormányzatok működési támogatásai </t>
  </si>
  <si>
    <t>I. Működési bevételek előirányzat-csoport</t>
  </si>
  <si>
    <t>Összesen módosított</t>
  </si>
  <si>
    <t>Összesen</t>
  </si>
  <si>
    <t>Állami (államigaz-gatási) feladatok módosított</t>
  </si>
  <si>
    <t xml:space="preserve">Állami (államigaz-gatási) feladatok </t>
  </si>
  <si>
    <t>Önként vállalt feladatok módosított</t>
  </si>
  <si>
    <t>Önként vállalt feladatok</t>
  </si>
  <si>
    <t>Kötelező feladatok módosított</t>
  </si>
  <si>
    <t>Kötelező feladatok</t>
  </si>
  <si>
    <t>2014. évi bevételi előirányzat</t>
  </si>
  <si>
    <t>Dadi Nefelejcs Óvoda Bevételei</t>
  </si>
  <si>
    <t>2/b</t>
  </si>
  <si>
    <t>Korrekciók összesen:</t>
  </si>
  <si>
    <t>Intézményeknek nyújtott támogatás miatti korrekció:</t>
  </si>
  <si>
    <t>Önkormányzati költségvetési bevételek összesen</t>
  </si>
  <si>
    <t>Felhalmozási célú átvett pénzeszközök</t>
  </si>
  <si>
    <t>Működési célú átvett pénzeszközök</t>
  </si>
  <si>
    <t xml:space="preserve">Egyéb működési bevételek </t>
  </si>
  <si>
    <t>Jogosítvány</t>
  </si>
  <si>
    <t>Kamatbevétel</t>
  </si>
  <si>
    <t>Tulajdonosi bevételek  bérbeadás</t>
  </si>
  <si>
    <t>Egyéb közhat. Bevétel</t>
  </si>
  <si>
    <t>Talajterhelési díj</t>
  </si>
  <si>
    <t>Gépjárműadók</t>
  </si>
  <si>
    <t>Kommunális adó</t>
  </si>
  <si>
    <t>Értékesítési és forgalmi adók  (a) az általános forgalmi adó,iparűzési adó)</t>
  </si>
  <si>
    <t xml:space="preserve">Egyéb működési célú támogatások bevételei államháztartáson belülről </t>
  </si>
  <si>
    <t>Települési önkormányzatok kulturális feladatainak támogatása</t>
  </si>
  <si>
    <t>Települési önkormányzatok szociális és gyermekjóléti  feladatainak támogatása</t>
  </si>
  <si>
    <t>Települési önkormányzatok egyes köznevelési feladatainak támogatása (óvoda)</t>
  </si>
  <si>
    <t>Helyi önkormányzatok működésének általános támogatása</t>
  </si>
  <si>
    <t>ÖNKORMÁNYZAT Dad</t>
  </si>
  <si>
    <t>2/a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</si>
</sst>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12"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3">
    <xf numFmtId="0" fontId="0" fillId="0" borderId="0"/>
    <xf numFmtId="164" fontId="3" fillId="0" borderId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0" borderId="0" xfId="2" applyFont="1" applyBorder="1"/>
    <xf numFmtId="0" fontId="3" fillId="0" borderId="0" xfId="2" applyFont="1" applyFill="1" applyBorder="1"/>
    <xf numFmtId="3" fontId="2" fillId="0" borderId="0" xfId="2" applyNumberFormat="1" applyFont="1" applyBorder="1"/>
    <xf numFmtId="3" fontId="2" fillId="0" borderId="0" xfId="2" applyNumberFormat="1" applyFont="1" applyFill="1" applyBorder="1"/>
    <xf numFmtId="3" fontId="4" fillId="0" borderId="0" xfId="2" quotePrefix="1" applyNumberFormat="1" applyFont="1" applyFill="1" applyBorder="1" applyAlignment="1">
      <alignment horizontal="center"/>
    </xf>
    <xf numFmtId="3" fontId="5" fillId="0" borderId="1" xfId="2" applyNumberFormat="1" applyFont="1" applyFill="1" applyBorder="1" applyAlignment="1">
      <alignment horizontal="right" wrapText="1"/>
    </xf>
    <xf numFmtId="3" fontId="6" fillId="0" borderId="2" xfId="2" applyNumberFormat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3" fontId="6" fillId="0" borderId="4" xfId="2" applyNumberFormat="1" applyFont="1" applyBorder="1" applyAlignment="1">
      <alignment horizontal="right"/>
    </xf>
    <xf numFmtId="3" fontId="6" fillId="0" borderId="4" xfId="2" applyNumberFormat="1" applyFont="1" applyFill="1" applyBorder="1" applyAlignment="1">
      <alignment horizontal="right"/>
    </xf>
    <xf numFmtId="0" fontId="7" fillId="0" borderId="5" xfId="2" applyFont="1" applyBorder="1" applyAlignment="1">
      <alignment horizontal="right" vertical="center" wrapText="1"/>
    </xf>
    <xf numFmtId="3" fontId="3" fillId="0" borderId="0" xfId="2" applyNumberFormat="1" applyFont="1" applyFill="1" applyAlignment="1">
      <alignment vertical="center" wrapText="1"/>
    </xf>
    <xf numFmtId="3" fontId="0" fillId="0" borderId="0" xfId="2" applyNumberFormat="1" applyFont="1" applyBorder="1"/>
    <xf numFmtId="3" fontId="0" fillId="0" borderId="0" xfId="2" applyNumberFormat="1" applyFont="1" applyFill="1" applyBorder="1"/>
    <xf numFmtId="0" fontId="0" fillId="0" borderId="0" xfId="2" applyFont="1" applyBorder="1"/>
    <xf numFmtId="3" fontId="3" fillId="0" borderId="6" xfId="2" applyNumberFormat="1" applyFont="1" applyFill="1" applyBorder="1" applyAlignment="1">
      <alignment vertical="center" wrapText="1"/>
    </xf>
    <xf numFmtId="3" fontId="3" fillId="0" borderId="7" xfId="2" applyNumberFormat="1" applyFont="1" applyBorder="1" applyAlignment="1">
      <alignment horizontal="right" vertical="center"/>
    </xf>
    <xf numFmtId="3" fontId="0" fillId="0" borderId="8" xfId="2" applyNumberFormat="1" applyFont="1" applyBorder="1" applyAlignment="1"/>
    <xf numFmtId="3" fontId="0" fillId="0" borderId="8" xfId="2" applyNumberFormat="1" applyFont="1" applyFill="1" applyBorder="1" applyAlignment="1"/>
    <xf numFmtId="3" fontId="0" fillId="0" borderId="9" xfId="2" applyNumberFormat="1" applyFont="1" applyFill="1" applyBorder="1" applyAlignment="1"/>
    <xf numFmtId="3" fontId="4" fillId="0" borderId="10" xfId="2" applyNumberFormat="1" applyFont="1" applyBorder="1" applyAlignment="1">
      <alignment horizontal="right" vertical="center"/>
    </xf>
    <xf numFmtId="3" fontId="3" fillId="0" borderId="11" xfId="2" applyNumberFormat="1" applyFont="1" applyFill="1" applyBorder="1" applyAlignment="1">
      <alignment vertical="center" wrapText="1"/>
    </xf>
    <xf numFmtId="3" fontId="0" fillId="0" borderId="12" xfId="2" applyNumberFormat="1" applyFont="1" applyBorder="1" applyAlignment="1"/>
    <xf numFmtId="3" fontId="0" fillId="0" borderId="12" xfId="2" applyNumberFormat="1" applyFont="1" applyFill="1" applyBorder="1" applyAlignment="1"/>
    <xf numFmtId="3" fontId="0" fillId="0" borderId="13" xfId="2" applyNumberFormat="1" applyFont="1" applyFill="1" applyBorder="1" applyAlignment="1"/>
    <xf numFmtId="3" fontId="4" fillId="0" borderId="14" xfId="2" applyNumberFormat="1" applyFont="1" applyBorder="1" applyAlignment="1"/>
    <xf numFmtId="3" fontId="3" fillId="0" borderId="15" xfId="2" applyNumberFormat="1" applyFont="1" applyFill="1" applyBorder="1" applyAlignment="1">
      <alignment vertical="center" wrapText="1"/>
    </xf>
    <xf numFmtId="3" fontId="0" fillId="0" borderId="16" xfId="2" applyNumberFormat="1" applyFont="1" applyBorder="1" applyAlignment="1"/>
    <xf numFmtId="3" fontId="0" fillId="0" borderId="16" xfId="2" applyNumberFormat="1" applyFont="1" applyFill="1" applyBorder="1" applyAlignment="1"/>
    <xf numFmtId="3" fontId="0" fillId="0" borderId="17" xfId="2" applyNumberFormat="1" applyFont="1" applyFill="1" applyBorder="1" applyAlignment="1"/>
    <xf numFmtId="0" fontId="4" fillId="0" borderId="18" xfId="0" applyFont="1" applyFill="1" applyBorder="1" applyAlignment="1">
      <alignment vertical="center" wrapText="1"/>
    </xf>
    <xf numFmtId="3" fontId="4" fillId="0" borderId="16" xfId="2" applyNumberFormat="1" applyFont="1" applyBorder="1" applyAlignment="1">
      <alignment horizontal="left" vertical="center"/>
    </xf>
    <xf numFmtId="3" fontId="4" fillId="0" borderId="16" xfId="2" applyNumberFormat="1" applyFont="1" applyFill="1" applyBorder="1" applyAlignment="1">
      <alignment horizontal="left" vertical="center"/>
    </xf>
    <xf numFmtId="3" fontId="4" fillId="0" borderId="17" xfId="2" applyNumberFormat="1" applyFont="1" applyFill="1" applyBorder="1" applyAlignment="1">
      <alignment horizontal="left" vertical="center"/>
    </xf>
    <xf numFmtId="3" fontId="8" fillId="0" borderId="14" xfId="2" applyNumberFormat="1" applyFont="1" applyBorder="1" applyAlignment="1"/>
    <xf numFmtId="3" fontId="8" fillId="0" borderId="19" xfId="2" applyNumberFormat="1" applyFont="1" applyBorder="1" applyAlignment="1"/>
    <xf numFmtId="3" fontId="4" fillId="0" borderId="16" xfId="2" applyNumberFormat="1" applyFont="1" applyFill="1" applyBorder="1" applyAlignment="1"/>
    <xf numFmtId="3" fontId="4" fillId="0" borderId="17" xfId="2" applyNumberFormat="1" applyFont="1" applyFill="1" applyBorder="1" applyAlignment="1"/>
    <xf numFmtId="0" fontId="0" fillId="0" borderId="18" xfId="0" applyFont="1" applyFill="1" applyBorder="1" applyAlignment="1">
      <alignment vertical="center" wrapText="1"/>
    </xf>
    <xf numFmtId="3" fontId="4" fillId="0" borderId="16" xfId="2" applyNumberFormat="1" applyFont="1" applyBorder="1" applyAlignment="1"/>
    <xf numFmtId="3" fontId="4" fillId="0" borderId="16" xfId="2" applyNumberFormat="1" applyFont="1" applyBorder="1"/>
    <xf numFmtId="3" fontId="4" fillId="0" borderId="16" xfId="2" applyNumberFormat="1" applyFont="1" applyFill="1" applyBorder="1"/>
    <xf numFmtId="3" fontId="4" fillId="0" borderId="17" xfId="2" applyNumberFormat="1" applyFont="1" applyFill="1" applyBorder="1"/>
    <xf numFmtId="3" fontId="3" fillId="0" borderId="20" xfId="2" applyNumberFormat="1" applyFont="1" applyFill="1" applyBorder="1" applyAlignment="1">
      <alignment vertical="center" wrapText="1"/>
    </xf>
    <xf numFmtId="3" fontId="4" fillId="0" borderId="7" xfId="2" applyNumberFormat="1" applyFont="1" applyBorder="1" applyAlignment="1">
      <alignment horizontal="left" vertical="center"/>
    </xf>
    <xf numFmtId="3" fontId="4" fillId="0" borderId="7" xfId="2" applyNumberFormat="1" applyFont="1" applyFill="1" applyBorder="1" applyAlignment="1">
      <alignment horizontal="left" vertical="center"/>
    </xf>
    <xf numFmtId="3" fontId="4" fillId="0" borderId="21" xfId="2" applyNumberFormat="1" applyFont="1" applyFill="1" applyBorder="1" applyAlignment="1">
      <alignment horizontal="left" vertical="center"/>
    </xf>
    <xf numFmtId="3" fontId="3" fillId="0" borderId="22" xfId="2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165" fontId="4" fillId="0" borderId="22" xfId="1" applyNumberFormat="1" applyFont="1" applyFill="1" applyBorder="1" applyAlignment="1" applyProtection="1">
      <alignment horizontal="center" vertical="center" wrapText="1"/>
    </xf>
    <xf numFmtId="165" fontId="4" fillId="0" borderId="24" xfId="1" applyNumberFormat="1" applyFont="1" applyFill="1" applyBorder="1" applyAlignment="1" applyProtection="1">
      <alignment horizontal="center" vertical="center" wrapText="1"/>
    </xf>
    <xf numFmtId="165" fontId="4" fillId="0" borderId="25" xfId="1" applyNumberFormat="1" applyFont="1" applyFill="1" applyBorder="1" applyAlignment="1" applyProtection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9" fillId="0" borderId="0" xfId="2" applyFont="1"/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Fill="1"/>
    <xf numFmtId="3" fontId="4" fillId="0" borderId="0" xfId="2" applyNumberFormat="1" applyFont="1" applyFill="1" applyBorder="1" applyAlignment="1"/>
    <xf numFmtId="3" fontId="4" fillId="0" borderId="0" xfId="2" applyNumberFormat="1" applyFont="1" applyBorder="1" applyAlignment="1">
      <alignment horizontal="left" vertical="center"/>
    </xf>
    <xf numFmtId="3" fontId="4" fillId="0" borderId="0" xfId="2" applyNumberFormat="1" applyFont="1" applyBorder="1" applyAlignment="1">
      <alignment horizontal="right" vertical="center"/>
    </xf>
    <xf numFmtId="3" fontId="4" fillId="0" borderId="22" xfId="2" applyNumberFormat="1" applyFont="1" applyFill="1" applyBorder="1" applyAlignment="1">
      <alignment vertical="center" wrapText="1"/>
    </xf>
    <xf numFmtId="3" fontId="3" fillId="0" borderId="8" xfId="2" applyNumberFormat="1" applyFont="1" applyBorder="1" applyAlignment="1">
      <alignment horizontal="right" vertical="center"/>
    </xf>
    <xf numFmtId="3" fontId="4" fillId="0" borderId="3" xfId="2" applyNumberFormat="1" applyFont="1" applyBorder="1" applyAlignment="1"/>
    <xf numFmtId="3" fontId="4" fillId="0" borderId="27" xfId="2" applyNumberFormat="1" applyFont="1" applyBorder="1" applyAlignment="1"/>
    <xf numFmtId="3" fontId="4" fillId="0" borderId="27" xfId="2" applyNumberFormat="1" applyFont="1" applyFill="1" applyBorder="1" applyAlignment="1"/>
    <xf numFmtId="3" fontId="4" fillId="0" borderId="28" xfId="2" applyNumberFormat="1" applyFont="1" applyFill="1" applyBorder="1" applyAlignment="1"/>
    <xf numFmtId="0" fontId="4" fillId="0" borderId="10" xfId="2" applyFont="1" applyBorder="1" applyAlignment="1">
      <alignment horizontal="right"/>
    </xf>
    <xf numFmtId="3" fontId="3" fillId="0" borderId="29" xfId="2" applyNumberFormat="1" applyFont="1" applyFill="1" applyBorder="1" applyAlignment="1">
      <alignment vertical="center" wrapText="1"/>
    </xf>
    <xf numFmtId="3" fontId="3" fillId="0" borderId="30" xfId="2" applyNumberFormat="1" applyFont="1" applyBorder="1" applyAlignment="1">
      <alignment horizontal="right" vertical="center"/>
    </xf>
    <xf numFmtId="3" fontId="3" fillId="0" borderId="31" xfId="2" applyNumberFormat="1" applyFont="1" applyBorder="1"/>
    <xf numFmtId="3" fontId="3" fillId="0" borderId="32" xfId="2" applyNumberFormat="1" applyFont="1" applyBorder="1"/>
    <xf numFmtId="3" fontId="3" fillId="0" borderId="32" xfId="2" applyNumberFormat="1" applyFont="1" applyFill="1" applyBorder="1"/>
    <xf numFmtId="0" fontId="3" fillId="0" borderId="33" xfId="2" applyFont="1" applyBorder="1"/>
    <xf numFmtId="3" fontId="4" fillId="0" borderId="4" xfId="2" applyNumberFormat="1" applyFont="1" applyBorder="1" applyAlignment="1"/>
    <xf numFmtId="3" fontId="4" fillId="0" borderId="4" xfId="2" applyNumberFormat="1" applyFont="1" applyFill="1" applyBorder="1" applyAlignment="1"/>
    <xf numFmtId="3" fontId="4" fillId="0" borderId="5" xfId="2" applyNumberFormat="1" applyFont="1" applyFill="1" applyBorder="1" applyAlignment="1"/>
    <xf numFmtId="0" fontId="4" fillId="0" borderId="25" xfId="2" applyFont="1" applyBorder="1" applyAlignment="1">
      <alignment horizontal="right"/>
    </xf>
    <xf numFmtId="0" fontId="2" fillId="0" borderId="0" xfId="2" applyFont="1" applyAlignment="1">
      <alignment vertical="center"/>
    </xf>
    <xf numFmtId="3" fontId="3" fillId="0" borderId="34" xfId="2" applyNumberFormat="1" applyFont="1" applyFill="1" applyBorder="1" applyAlignment="1">
      <alignment vertical="center" wrapText="1"/>
    </xf>
    <xf numFmtId="3" fontId="3" fillId="0" borderId="12" xfId="2" applyNumberFormat="1" applyFont="1" applyBorder="1" applyAlignment="1">
      <alignment horizontal="right"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3" fillId="0" borderId="32" xfId="2" applyNumberFormat="1" applyFont="1" applyFill="1" applyBorder="1" applyAlignment="1">
      <alignment vertical="center"/>
    </xf>
    <xf numFmtId="0" fontId="4" fillId="0" borderId="35" xfId="0" applyFont="1" applyFill="1" applyBorder="1" applyAlignment="1">
      <alignment vertical="center" wrapText="1"/>
    </xf>
    <xf numFmtId="3" fontId="3" fillId="0" borderId="16" xfId="2" applyNumberFormat="1" applyFont="1" applyFill="1" applyBorder="1" applyAlignment="1">
      <alignment vertical="center" wrapText="1"/>
    </xf>
    <xf numFmtId="3" fontId="3" fillId="0" borderId="16" xfId="2" applyNumberFormat="1" applyFont="1" applyBorder="1" applyAlignment="1">
      <alignment horizontal="right" vertical="center"/>
    </xf>
    <xf numFmtId="3" fontId="3" fillId="0" borderId="36" xfId="2" applyNumberFormat="1" applyFont="1" applyBorder="1" applyAlignment="1">
      <alignment vertical="center"/>
    </xf>
    <xf numFmtId="3" fontId="3" fillId="0" borderId="16" xfId="2" applyNumberFormat="1" applyFont="1" applyBorder="1" applyAlignment="1">
      <alignment vertical="center"/>
    </xf>
    <xf numFmtId="3" fontId="3" fillId="0" borderId="16" xfId="2" applyNumberFormat="1" applyFont="1" applyFill="1" applyBorder="1" applyAlignment="1">
      <alignment vertical="center"/>
    </xf>
    <xf numFmtId="3" fontId="4" fillId="0" borderId="36" xfId="2" applyNumberFormat="1" applyFont="1" applyBorder="1" applyAlignment="1">
      <alignment horizontal="left" vertical="center"/>
    </xf>
    <xf numFmtId="3" fontId="4" fillId="0" borderId="16" xfId="2" applyNumberFormat="1" applyFont="1" applyFill="1" applyBorder="1" applyAlignment="1">
      <alignment vertical="center" wrapText="1"/>
    </xf>
    <xf numFmtId="3" fontId="8" fillId="0" borderId="37" xfId="2" applyNumberFormat="1" applyFont="1" applyBorder="1" applyAlignment="1"/>
    <xf numFmtId="0" fontId="9" fillId="0" borderId="0" xfId="2" applyFont="1" applyAlignment="1">
      <alignment wrapText="1"/>
    </xf>
    <xf numFmtId="3" fontId="4" fillId="0" borderId="38" xfId="0" applyNumberFormat="1" applyFont="1" applyFill="1" applyBorder="1" applyAlignment="1">
      <alignment horizontal="left" vertical="center"/>
    </xf>
    <xf numFmtId="3" fontId="3" fillId="0" borderId="38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3" fontId="3" fillId="0" borderId="36" xfId="0" applyNumberFormat="1" applyFont="1" applyFill="1" applyBorder="1" applyAlignment="1">
      <alignment vertical="center"/>
    </xf>
    <xf numFmtId="3" fontId="4" fillId="0" borderId="36" xfId="0" applyNumberFormat="1" applyFont="1" applyFill="1" applyBorder="1" applyAlignment="1">
      <alignment horizontal="left" vertical="center"/>
    </xf>
    <xf numFmtId="3" fontId="4" fillId="0" borderId="36" xfId="0" applyNumberFormat="1" applyFont="1" applyFill="1" applyBorder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0" xfId="2" applyFont="1"/>
    <xf numFmtId="3" fontId="4" fillId="0" borderId="31" xfId="2" applyNumberFormat="1" applyFont="1" applyBorder="1" applyAlignment="1">
      <alignment horizontal="left" vertical="center"/>
    </xf>
    <xf numFmtId="3" fontId="4" fillId="0" borderId="32" xfId="2" applyNumberFormat="1" applyFont="1" applyBorder="1" applyAlignment="1">
      <alignment horizontal="left" vertical="center"/>
    </xf>
    <xf numFmtId="3" fontId="4" fillId="0" borderId="32" xfId="2" applyNumberFormat="1" applyFont="1" applyFill="1" applyBorder="1" applyAlignment="1">
      <alignment horizontal="left" vertical="center"/>
    </xf>
    <xf numFmtId="3" fontId="8" fillId="0" borderId="33" xfId="2" applyNumberFormat="1" applyFont="1" applyBorder="1" applyAlignment="1"/>
    <xf numFmtId="0" fontId="4" fillId="0" borderId="39" xfId="2" applyFont="1" applyFill="1" applyBorder="1" applyAlignment="1">
      <alignment horizontal="center" wrapText="1"/>
    </xf>
    <xf numFmtId="165" fontId="4" fillId="0" borderId="39" xfId="1" applyNumberFormat="1" applyFont="1" applyFill="1" applyBorder="1" applyAlignment="1" applyProtection="1">
      <alignment horizontal="center" vertical="center" wrapText="1"/>
    </xf>
    <xf numFmtId="165" fontId="10" fillId="0" borderId="1" xfId="1" applyNumberFormat="1" applyFont="1" applyFill="1" applyBorder="1" applyAlignment="1" applyProtection="1">
      <alignment horizontal="center" vertical="center" wrapText="1"/>
    </xf>
    <xf numFmtId="0" fontId="4" fillId="0" borderId="40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3" fillId="0" borderId="0" xfId="2" applyFont="1" applyBorder="1"/>
  </cellXfs>
  <cellStyles count="3">
    <cellStyle name="Ezres" xfId="1" builtinId="3"/>
    <cellStyle name="Normál" xfId="0" builtinId="0"/>
    <cellStyle name="Normál_pesterzséb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67"/>
  <sheetViews>
    <sheetView tabSelected="1" topLeftCell="A19" zoomScaleSheetLayoutView="85" workbookViewId="0">
      <selection activeCell="B35" sqref="B35"/>
    </sheetView>
  </sheetViews>
  <sheetFormatPr defaultRowHeight="15.6" customHeight="1"/>
  <cols>
    <col min="1" max="1" width="64.5703125" style="1" customWidth="1"/>
    <col min="2" max="3" width="10.28515625" style="4" customWidth="1"/>
    <col min="4" max="5" width="10.42578125" style="4" customWidth="1"/>
    <col min="6" max="7" width="11" style="3" customWidth="1"/>
    <col min="8" max="8" width="11.7109375" style="1" customWidth="1"/>
    <col min="9" max="9" width="11.28515625" style="2" customWidth="1"/>
    <col min="10" max="16384" width="9.140625" style="1"/>
  </cols>
  <sheetData>
    <row r="3" spans="1:9" ht="15.6" customHeight="1" thickBot="1">
      <c r="A3" s="112" t="s">
        <v>50</v>
      </c>
    </row>
    <row r="4" spans="1:9" s="102" customFormat="1" ht="26.25" customHeight="1" thickBot="1">
      <c r="A4" s="111" t="s">
        <v>49</v>
      </c>
      <c r="B4" s="53" t="s">
        <v>27</v>
      </c>
      <c r="C4" s="52"/>
      <c r="D4" s="52"/>
      <c r="E4" s="52"/>
      <c r="F4" s="52"/>
      <c r="G4" s="52"/>
      <c r="H4" s="52"/>
      <c r="I4" s="51"/>
    </row>
    <row r="5" spans="1:9" s="102" customFormat="1" ht="52.5" customHeight="1" thickBot="1">
      <c r="A5" s="110"/>
      <c r="B5" s="49" t="s">
        <v>26</v>
      </c>
      <c r="C5" s="49" t="s">
        <v>25</v>
      </c>
      <c r="D5" s="49" t="s">
        <v>24</v>
      </c>
      <c r="E5" s="49" t="s">
        <v>23</v>
      </c>
      <c r="F5" s="49" t="s">
        <v>22</v>
      </c>
      <c r="G5" s="109" t="s">
        <v>21</v>
      </c>
      <c r="H5" s="108" t="s">
        <v>20</v>
      </c>
      <c r="I5" s="107" t="s">
        <v>19</v>
      </c>
    </row>
    <row r="6" spans="1:9" s="102" customFormat="1" ht="12.75" customHeight="1">
      <c r="A6" s="106" t="s">
        <v>18</v>
      </c>
      <c r="B6" s="105">
        <f>B13+B14+B21+B27</f>
        <v>59787</v>
      </c>
      <c r="C6" s="105">
        <f>C13+C14+C21+C27</f>
        <v>82620</v>
      </c>
      <c r="D6" s="105">
        <f>D13+D14+D21+D27</f>
        <v>0</v>
      </c>
      <c r="E6" s="105"/>
      <c r="F6" s="104">
        <f>F13+F14+F21+F27</f>
        <v>0</v>
      </c>
      <c r="G6" s="103"/>
      <c r="H6" s="87">
        <f>B6+D6+F6</f>
        <v>59787</v>
      </c>
      <c r="I6" s="87">
        <f>SUM(C6:E6)</f>
        <v>82620</v>
      </c>
    </row>
    <row r="7" spans="1:9" s="101" customFormat="1" ht="12.75">
      <c r="A7" s="97" t="s">
        <v>48</v>
      </c>
      <c r="B7" s="98">
        <v>11261</v>
      </c>
      <c r="C7" s="98">
        <v>12415</v>
      </c>
      <c r="D7" s="98"/>
      <c r="E7" s="98"/>
      <c r="F7" s="98"/>
      <c r="G7" s="98"/>
      <c r="H7" s="87">
        <f>B7+D7+F7</f>
        <v>11261</v>
      </c>
      <c r="I7" s="86">
        <f>C7+E7+G7</f>
        <v>12415</v>
      </c>
    </row>
    <row r="8" spans="1:9" s="94" customFormat="1" ht="25.5">
      <c r="A8" s="97" t="s">
        <v>47</v>
      </c>
      <c r="B8" s="98">
        <v>20811</v>
      </c>
      <c r="C8" s="98">
        <v>20811</v>
      </c>
      <c r="D8" s="98"/>
      <c r="E8" s="98"/>
      <c r="F8" s="98"/>
      <c r="G8" s="98"/>
      <c r="H8" s="87">
        <f>B8+D8+F8</f>
        <v>20811</v>
      </c>
      <c r="I8" s="86">
        <f>C8+E8+G8</f>
        <v>20811</v>
      </c>
    </row>
    <row r="9" spans="1:9" s="94" customFormat="1" ht="25.5">
      <c r="A9" s="97" t="s">
        <v>46</v>
      </c>
      <c r="B9" s="98">
        <v>5745</v>
      </c>
      <c r="C9" s="98">
        <v>4602</v>
      </c>
      <c r="D9" s="98"/>
      <c r="E9" s="98"/>
      <c r="F9" s="98"/>
      <c r="G9" s="98"/>
      <c r="H9" s="87">
        <f>B9+D9+F9</f>
        <v>5745</v>
      </c>
      <c r="I9" s="86">
        <f>C9+E9+G9</f>
        <v>4602</v>
      </c>
    </row>
    <row r="10" spans="1:9" s="94" customFormat="1" ht="12.75">
      <c r="A10" s="97" t="s">
        <v>45</v>
      </c>
      <c r="B10" s="98"/>
      <c r="C10" s="98">
        <v>1206</v>
      </c>
      <c r="D10" s="98"/>
      <c r="E10" s="98"/>
      <c r="F10" s="98"/>
      <c r="G10" s="98"/>
      <c r="H10" s="87">
        <f>B10+D10+F10</f>
        <v>0</v>
      </c>
      <c r="I10" s="86">
        <f>C10+E10+G10</f>
        <v>1206</v>
      </c>
    </row>
    <row r="11" spans="1:9" s="94" customFormat="1" ht="12.75">
      <c r="A11" s="31" t="s">
        <v>17</v>
      </c>
      <c r="B11" s="98">
        <f>SUM(B7:B10)</f>
        <v>37817</v>
      </c>
      <c r="C11" s="98">
        <f>SUM(C7:C10)</f>
        <v>39034</v>
      </c>
      <c r="D11" s="98">
        <f>SUM(D7:D10)</f>
        <v>0</v>
      </c>
      <c r="E11" s="98"/>
      <c r="F11" s="98">
        <f>SUM(F7:F10)</f>
        <v>0</v>
      </c>
      <c r="G11" s="98"/>
      <c r="H11" s="87">
        <f>B11+D11+F11</f>
        <v>37817</v>
      </c>
      <c r="I11" s="86">
        <f>C11+E11+G11</f>
        <v>39034</v>
      </c>
    </row>
    <row r="12" spans="1:9" s="94" customFormat="1" ht="12.75">
      <c r="A12" s="97" t="s">
        <v>44</v>
      </c>
      <c r="B12" s="98"/>
      <c r="C12" s="98">
        <v>1056</v>
      </c>
      <c r="D12" s="98"/>
      <c r="E12" s="98"/>
      <c r="F12" s="98"/>
      <c r="G12" s="98"/>
      <c r="H12" s="87">
        <f>B12+D12+F12</f>
        <v>0</v>
      </c>
      <c r="I12" s="86">
        <f>C12+E12+G12</f>
        <v>1056</v>
      </c>
    </row>
    <row r="13" spans="1:9" s="94" customFormat="1" ht="12.75">
      <c r="A13" s="31" t="s">
        <v>16</v>
      </c>
      <c r="B13" s="98">
        <f>B11+B12</f>
        <v>37817</v>
      </c>
      <c r="C13" s="98">
        <f>C11+C12</f>
        <v>40090</v>
      </c>
      <c r="D13" s="98">
        <f>D11+D12</f>
        <v>0</v>
      </c>
      <c r="E13" s="98"/>
      <c r="F13" s="98">
        <f>F11+F12</f>
        <v>0</v>
      </c>
      <c r="G13" s="98"/>
      <c r="H13" s="87">
        <f>B13+D13+F13</f>
        <v>37817</v>
      </c>
      <c r="I13" s="86">
        <f>C13+E13+G13</f>
        <v>40090</v>
      </c>
    </row>
    <row r="14" spans="1:9" s="94" customFormat="1" ht="14.25" customHeight="1">
      <c r="A14" s="31" t="s">
        <v>15</v>
      </c>
      <c r="B14" s="100"/>
      <c r="C14" s="100">
        <v>20000</v>
      </c>
      <c r="D14" s="100"/>
      <c r="E14" s="100"/>
      <c r="F14" s="100"/>
      <c r="G14" s="100"/>
      <c r="H14" s="87">
        <f>B14+D14+F14</f>
        <v>0</v>
      </c>
      <c r="I14" s="92">
        <f>C14+E14+G14</f>
        <v>20000</v>
      </c>
    </row>
    <row r="15" spans="1:9" s="94" customFormat="1" ht="20.25" customHeight="1">
      <c r="A15" s="31" t="s">
        <v>14</v>
      </c>
      <c r="B15" s="98"/>
      <c r="C15" s="98"/>
      <c r="D15" s="98"/>
      <c r="E15" s="98"/>
      <c r="F15" s="98"/>
      <c r="G15" s="98"/>
      <c r="H15" s="87">
        <f>B15+D15+F15</f>
        <v>0</v>
      </c>
      <c r="I15" s="86">
        <f>C15+E15+G15</f>
        <v>0</v>
      </c>
    </row>
    <row r="16" spans="1:9" s="94" customFormat="1" ht="12.75">
      <c r="A16" s="97" t="s">
        <v>43</v>
      </c>
      <c r="B16" s="98">
        <v>10000</v>
      </c>
      <c r="C16" s="98">
        <v>10000</v>
      </c>
      <c r="D16" s="98"/>
      <c r="E16" s="98"/>
      <c r="F16" s="98"/>
      <c r="G16" s="98"/>
      <c r="H16" s="87">
        <f>B16+D16+F16</f>
        <v>10000</v>
      </c>
      <c r="I16" s="86">
        <f>C16+E16+G16</f>
        <v>10000</v>
      </c>
    </row>
    <row r="17" spans="1:9" s="94" customFormat="1" ht="12.75">
      <c r="A17" s="97" t="s">
        <v>42</v>
      </c>
      <c r="B17" s="98">
        <v>2500</v>
      </c>
      <c r="C17" s="98">
        <v>2500</v>
      </c>
      <c r="D17" s="98"/>
      <c r="E17" s="98"/>
      <c r="F17" s="98"/>
      <c r="G17" s="98"/>
      <c r="H17" s="87">
        <f>B17+D17+F17</f>
        <v>2500</v>
      </c>
      <c r="I17" s="86">
        <f>C17+E17+G17</f>
        <v>2500</v>
      </c>
    </row>
    <row r="18" spans="1:9" s="94" customFormat="1" ht="12.75">
      <c r="A18" s="97" t="s">
        <v>41</v>
      </c>
      <c r="B18" s="98">
        <v>3500</v>
      </c>
      <c r="C18" s="98">
        <v>3500</v>
      </c>
      <c r="D18" s="98"/>
      <c r="E18" s="98"/>
      <c r="F18" s="98"/>
      <c r="G18" s="98"/>
      <c r="H18" s="87">
        <f>B18+D18+F18</f>
        <v>3500</v>
      </c>
      <c r="I18" s="86">
        <f>C18+E18+G18</f>
        <v>3500</v>
      </c>
    </row>
    <row r="19" spans="1:9" s="94" customFormat="1" ht="12.75">
      <c r="A19" s="97" t="s">
        <v>40</v>
      </c>
      <c r="B19" s="98">
        <v>100</v>
      </c>
      <c r="C19" s="98">
        <v>100</v>
      </c>
      <c r="D19" s="98"/>
      <c r="E19" s="98"/>
      <c r="F19" s="98"/>
      <c r="G19" s="98"/>
      <c r="H19" s="87">
        <f>B19+D19+F19</f>
        <v>100</v>
      </c>
      <c r="I19" s="86">
        <f>C19+E19+G19</f>
        <v>100</v>
      </c>
    </row>
    <row r="20" spans="1:9" s="94" customFormat="1" ht="0.75" customHeight="1">
      <c r="A20" s="31" t="s">
        <v>13</v>
      </c>
      <c r="B20" s="98">
        <f>B16+B17+B18+B19</f>
        <v>16100</v>
      </c>
      <c r="C20" s="98">
        <f>C16+C17+C18+C19</f>
        <v>16100</v>
      </c>
      <c r="D20" s="98">
        <f>D16+D18</f>
        <v>0</v>
      </c>
      <c r="E20" s="98"/>
      <c r="F20" s="98">
        <f>F16+F18</f>
        <v>0</v>
      </c>
      <c r="G20" s="98"/>
      <c r="H20" s="87">
        <f>B20+D20+F20</f>
        <v>16100</v>
      </c>
      <c r="I20" s="86">
        <f>C20+E20+G20</f>
        <v>16100</v>
      </c>
    </row>
    <row r="21" spans="1:9" s="94" customFormat="1" ht="12.75">
      <c r="A21" s="31" t="s">
        <v>12</v>
      </c>
      <c r="B21" s="99">
        <f>B15+B20</f>
        <v>16100</v>
      </c>
      <c r="C21" s="99">
        <f>C15+C20</f>
        <v>16100</v>
      </c>
      <c r="D21" s="99">
        <f>D15+D20</f>
        <v>0</v>
      </c>
      <c r="E21" s="99"/>
      <c r="F21" s="99">
        <f>F15+F20</f>
        <v>0</v>
      </c>
      <c r="G21" s="99"/>
      <c r="H21" s="87">
        <f>B21+D21+F21</f>
        <v>16100</v>
      </c>
      <c r="I21" s="92">
        <f>C21+E21+G21</f>
        <v>16100</v>
      </c>
    </row>
    <row r="22" spans="1:9" s="94" customFormat="1" ht="12.75">
      <c r="A22" s="97" t="s">
        <v>39</v>
      </c>
      <c r="B22" s="98">
        <v>50</v>
      </c>
      <c r="C22" s="98">
        <v>150</v>
      </c>
      <c r="D22" s="98"/>
      <c r="E22" s="98"/>
      <c r="F22" s="98"/>
      <c r="G22" s="98"/>
      <c r="H22" s="87">
        <f>B22+D22+F22</f>
        <v>50</v>
      </c>
      <c r="I22" s="86">
        <f>C22+E22+G22</f>
        <v>150</v>
      </c>
    </row>
    <row r="23" spans="1:9" s="94" customFormat="1" ht="12.75">
      <c r="A23" s="97" t="s">
        <v>38</v>
      </c>
      <c r="B23" s="98">
        <v>2670</v>
      </c>
      <c r="C23" s="98">
        <v>2830</v>
      </c>
      <c r="D23" s="98"/>
      <c r="E23" s="98"/>
      <c r="F23" s="98"/>
      <c r="G23" s="98"/>
      <c r="H23" s="87">
        <f>B23+D23+F23</f>
        <v>2670</v>
      </c>
      <c r="I23" s="86">
        <f>C23+E23+G23</f>
        <v>2830</v>
      </c>
    </row>
    <row r="24" spans="1:9" s="94" customFormat="1" ht="12.75">
      <c r="A24" s="97" t="s">
        <v>11</v>
      </c>
      <c r="B24" s="98">
        <v>1400</v>
      </c>
      <c r="C24" s="98">
        <v>1700</v>
      </c>
      <c r="D24" s="98"/>
      <c r="E24" s="98"/>
      <c r="F24" s="98"/>
      <c r="G24" s="98"/>
      <c r="H24" s="87">
        <f>B24+D24+F24</f>
        <v>1400</v>
      </c>
      <c r="I24" s="86">
        <f>C24+E24+G24</f>
        <v>1700</v>
      </c>
    </row>
    <row r="25" spans="1:9" s="94" customFormat="1" ht="12.75">
      <c r="A25" s="97" t="s">
        <v>37</v>
      </c>
      <c r="B25" s="98">
        <v>1500</v>
      </c>
      <c r="C25" s="98">
        <v>1500</v>
      </c>
      <c r="D25" s="98"/>
      <c r="E25" s="98"/>
      <c r="F25" s="98"/>
      <c r="G25" s="98"/>
      <c r="H25" s="87">
        <f>B25+D25+F25</f>
        <v>1500</v>
      </c>
      <c r="I25" s="86">
        <f>C25+E25+G25</f>
        <v>1500</v>
      </c>
    </row>
    <row r="26" spans="1:9" s="94" customFormat="1" ht="12.75">
      <c r="A26" s="97" t="s">
        <v>36</v>
      </c>
      <c r="B26" s="96">
        <v>250</v>
      </c>
      <c r="C26" s="96">
        <v>250</v>
      </c>
      <c r="D26" s="96"/>
      <c r="E26" s="96"/>
      <c r="F26" s="96"/>
      <c r="G26" s="96"/>
      <c r="H26" s="87">
        <f>B26+D26+F26</f>
        <v>250</v>
      </c>
      <c r="I26" s="86">
        <f>C26+E26+G26</f>
        <v>250</v>
      </c>
    </row>
    <row r="27" spans="1:9" s="94" customFormat="1" ht="12.75">
      <c r="A27" s="31" t="s">
        <v>35</v>
      </c>
      <c r="B27" s="95">
        <f>SUM(B22:B26)</f>
        <v>5870</v>
      </c>
      <c r="C27" s="95">
        <f>SUM(C22:C26)</f>
        <v>6430</v>
      </c>
      <c r="D27" s="95">
        <f>SUM(D23:D25)</f>
        <v>0</v>
      </c>
      <c r="E27" s="95"/>
      <c r="F27" s="95">
        <f>SUM(F23:F25)</f>
        <v>0</v>
      </c>
      <c r="G27" s="95"/>
      <c r="H27" s="87">
        <f>B27+D27+F27</f>
        <v>5870</v>
      </c>
      <c r="I27" s="86">
        <f>C27+E27+G27</f>
        <v>6430</v>
      </c>
    </row>
    <row r="28" spans="1:9" s="79" customFormat="1" ht="15.6" customHeight="1">
      <c r="A28" s="93" t="s">
        <v>8</v>
      </c>
      <c r="B28" s="33"/>
      <c r="C28" s="33"/>
      <c r="D28" s="33">
        <v>19388</v>
      </c>
      <c r="E28" s="33">
        <v>19388</v>
      </c>
      <c r="F28" s="32"/>
      <c r="G28" s="91"/>
      <c r="H28" s="87">
        <f>B28+D28+F28</f>
        <v>19388</v>
      </c>
      <c r="I28" s="92">
        <f>C28+E28+G28</f>
        <v>19388</v>
      </c>
    </row>
    <row r="29" spans="1:9" s="79" customFormat="1" ht="15.6" customHeight="1">
      <c r="A29" s="35" t="s">
        <v>7</v>
      </c>
      <c r="B29" s="33">
        <f>SUM(B30:B31)</f>
        <v>10525</v>
      </c>
      <c r="C29" s="33">
        <f>SUM(C30:C31)</f>
        <v>10525</v>
      </c>
      <c r="D29" s="33">
        <f>SUM(D30:D31)</f>
        <v>0</v>
      </c>
      <c r="E29" s="33"/>
      <c r="F29" s="32">
        <f>SUM(F30:F31)</f>
        <v>0</v>
      </c>
      <c r="G29" s="91"/>
      <c r="H29" s="87">
        <f>B29+D29+F29</f>
        <v>10525</v>
      </c>
      <c r="I29" s="86">
        <f>C29+E29+G29</f>
        <v>10525</v>
      </c>
    </row>
    <row r="30" spans="1:9" s="79" customFormat="1" ht="15.6" customHeight="1">
      <c r="A30" s="31" t="s">
        <v>34</v>
      </c>
      <c r="B30" s="90">
        <v>10525</v>
      </c>
      <c r="C30" s="90">
        <v>10525</v>
      </c>
      <c r="D30" s="90"/>
      <c r="E30" s="90"/>
      <c r="F30" s="89"/>
      <c r="G30" s="88"/>
      <c r="H30" s="87">
        <f>B30+D30+F30</f>
        <v>10525</v>
      </c>
      <c r="I30" s="86">
        <f>C30+E30+G30</f>
        <v>10525</v>
      </c>
    </row>
    <row r="31" spans="1:9" s="79" customFormat="1" ht="15.6" customHeight="1" thickBot="1">
      <c r="A31" s="85" t="s">
        <v>33</v>
      </c>
      <c r="B31" s="84"/>
      <c r="C31" s="84"/>
      <c r="D31" s="84"/>
      <c r="E31" s="84"/>
      <c r="F31" s="83"/>
      <c r="G31" s="82"/>
      <c r="H31" s="81">
        <f>B31+D31+F31</f>
        <v>0</v>
      </c>
      <c r="I31" s="80">
        <f>C31+E31+G31</f>
        <v>0</v>
      </c>
    </row>
    <row r="32" spans="1:9" s="55" customFormat="1" ht="18.75" customHeight="1" thickBot="1">
      <c r="A32" s="78" t="s">
        <v>32</v>
      </c>
      <c r="B32" s="77">
        <f>B6+B28+B29</f>
        <v>70312</v>
      </c>
      <c r="C32" s="76">
        <f>C6+C28+C29</f>
        <v>93145</v>
      </c>
      <c r="D32" s="76">
        <f>D6+D28+D29</f>
        <v>19388</v>
      </c>
      <c r="E32" s="76">
        <f>E6+E28+E29</f>
        <v>19388</v>
      </c>
      <c r="F32" s="75">
        <f>F6+F28+F29</f>
        <v>0</v>
      </c>
      <c r="G32" s="64"/>
      <c r="H32" s="63">
        <f>B32+D32+F32</f>
        <v>89700</v>
      </c>
      <c r="I32" s="62">
        <f>C32+E32+G32</f>
        <v>112533</v>
      </c>
    </row>
    <row r="33" spans="1:9" s="55" customFormat="1" ht="15.75" customHeight="1" thickBot="1">
      <c r="A33" s="74" t="s">
        <v>31</v>
      </c>
      <c r="B33" s="73">
        <v>-27775</v>
      </c>
      <c r="C33" s="73">
        <v>-25555</v>
      </c>
      <c r="D33" s="73">
        <v>0</v>
      </c>
      <c r="E33" s="73"/>
      <c r="F33" s="72">
        <v>0</v>
      </c>
      <c r="G33" s="71"/>
      <c r="H33" s="70">
        <f>B33+D33+F33</f>
        <v>-27775</v>
      </c>
      <c r="I33" s="69">
        <f>C33+E33+G33</f>
        <v>-25555</v>
      </c>
    </row>
    <row r="34" spans="1:9" s="55" customFormat="1" ht="15.75" customHeight="1" thickBot="1">
      <c r="A34" s="68" t="s">
        <v>30</v>
      </c>
      <c r="B34" s="67">
        <f>SUM(B33:B33)</f>
        <v>-27775</v>
      </c>
      <c r="C34" s="66">
        <f>SUM(C33:C33)</f>
        <v>-25555</v>
      </c>
      <c r="D34" s="66">
        <f>SUM(D33:D33)</f>
        <v>0</v>
      </c>
      <c r="E34" s="66"/>
      <c r="F34" s="65">
        <f>SUM(F33:F33)</f>
        <v>0</v>
      </c>
      <c r="G34" s="64"/>
      <c r="H34" s="63">
        <f>B34+D34+F34</f>
        <v>-27775</v>
      </c>
      <c r="I34" s="62">
        <f>C34+E34+G34</f>
        <v>-25555</v>
      </c>
    </row>
    <row r="35" spans="1:9" s="55" customFormat="1" ht="63" customHeight="1">
      <c r="A35" s="61"/>
      <c r="B35" s="59"/>
      <c r="C35" s="59"/>
      <c r="D35" s="58"/>
      <c r="E35" s="58"/>
      <c r="F35" s="57"/>
      <c r="G35" s="57"/>
      <c r="H35" s="56"/>
      <c r="I35" s="12"/>
    </row>
    <row r="36" spans="1:9" s="55" customFormat="1" ht="22.5" customHeight="1" thickBot="1">
      <c r="A36" s="60" t="s">
        <v>29</v>
      </c>
      <c r="B36" s="59"/>
      <c r="C36" s="59"/>
      <c r="D36" s="58"/>
      <c r="E36" s="58"/>
      <c r="F36" s="57"/>
      <c r="G36" s="57"/>
      <c r="H36" s="56"/>
      <c r="I36" s="12"/>
    </row>
    <row r="37" spans="1:9" ht="15.6" customHeight="1" thickBot="1">
      <c r="A37" s="54" t="s">
        <v>28</v>
      </c>
      <c r="B37" s="53" t="s">
        <v>27</v>
      </c>
      <c r="C37" s="52"/>
      <c r="D37" s="52"/>
      <c r="E37" s="52"/>
      <c r="F37" s="52"/>
      <c r="G37" s="52"/>
      <c r="H37" s="52"/>
      <c r="I37" s="51"/>
    </row>
    <row r="38" spans="1:9" ht="49.5" customHeight="1" thickBot="1">
      <c r="A38" s="50"/>
      <c r="B38" s="49" t="s">
        <v>26</v>
      </c>
      <c r="C38" s="49" t="s">
        <v>25</v>
      </c>
      <c r="D38" s="49" t="s">
        <v>24</v>
      </c>
      <c r="E38" s="49" t="s">
        <v>23</v>
      </c>
      <c r="F38" s="49" t="s">
        <v>22</v>
      </c>
      <c r="G38" s="49" t="s">
        <v>21</v>
      </c>
      <c r="H38" s="49" t="s">
        <v>20</v>
      </c>
      <c r="I38" s="48" t="s">
        <v>19</v>
      </c>
    </row>
    <row r="39" spans="1:9" ht="15.6" customHeight="1">
      <c r="A39" s="36" t="s">
        <v>18</v>
      </c>
      <c r="B39" s="47">
        <f>B41+B42+B45+B48</f>
        <v>1938</v>
      </c>
      <c r="C39" s="46">
        <f>C41+C42+C45+C48</f>
        <v>2400</v>
      </c>
      <c r="D39" s="46">
        <f>D41+D42+D45+D48</f>
        <v>0</v>
      </c>
      <c r="E39" s="46"/>
      <c r="F39" s="45">
        <f>F41+F42+F45+F48</f>
        <v>0</v>
      </c>
      <c r="G39" s="45"/>
      <c r="H39" s="17">
        <f>B39+D39+F39</f>
        <v>1938</v>
      </c>
      <c r="I39" s="44">
        <f>C39+E39+G39</f>
        <v>2400</v>
      </c>
    </row>
    <row r="40" spans="1:9" ht="12.75">
      <c r="A40" s="31" t="s">
        <v>17</v>
      </c>
      <c r="B40" s="30"/>
      <c r="C40" s="29"/>
      <c r="D40" s="29"/>
      <c r="E40" s="29"/>
      <c r="F40" s="28"/>
      <c r="G40" s="28"/>
      <c r="H40" s="17">
        <f>B40+D40+F40</f>
        <v>0</v>
      </c>
      <c r="I40" s="27">
        <f>C40+E40+G40</f>
        <v>0</v>
      </c>
    </row>
    <row r="41" spans="1:9" ht="15.6" customHeight="1">
      <c r="A41" s="31" t="s">
        <v>16</v>
      </c>
      <c r="B41" s="30">
        <f>B40</f>
        <v>0</v>
      </c>
      <c r="C41" s="29"/>
      <c r="D41" s="29">
        <f>D40</f>
        <v>0</v>
      </c>
      <c r="E41" s="29"/>
      <c r="F41" s="28">
        <f>F40</f>
        <v>0</v>
      </c>
      <c r="G41" s="28"/>
      <c r="H41" s="17">
        <f>B41+D41+F41</f>
        <v>0</v>
      </c>
      <c r="I41" s="27">
        <f>C41+E41+G41</f>
        <v>0</v>
      </c>
    </row>
    <row r="42" spans="1:9" ht="12.75">
      <c r="A42" s="31" t="s">
        <v>15</v>
      </c>
      <c r="B42" s="30"/>
      <c r="C42" s="29"/>
      <c r="D42" s="29"/>
      <c r="E42" s="29"/>
      <c r="F42" s="28"/>
      <c r="G42" s="28"/>
      <c r="H42" s="17">
        <f>B42+D42+F42</f>
        <v>0</v>
      </c>
      <c r="I42" s="27">
        <f>C42+E42+G42</f>
        <v>0</v>
      </c>
    </row>
    <row r="43" spans="1:9" ht="15.6" customHeight="1">
      <c r="A43" s="31" t="s">
        <v>14</v>
      </c>
      <c r="B43" s="30"/>
      <c r="C43" s="29"/>
      <c r="D43" s="29"/>
      <c r="E43" s="29"/>
      <c r="F43" s="28"/>
      <c r="G43" s="28"/>
      <c r="H43" s="17">
        <f>B43+D43+F43</f>
        <v>0</v>
      </c>
      <c r="I43" s="27">
        <f>C43+E43+G43</f>
        <v>0</v>
      </c>
    </row>
    <row r="44" spans="1:9" ht="15.6" customHeight="1">
      <c r="A44" s="31" t="s">
        <v>13</v>
      </c>
      <c r="B44" s="38"/>
      <c r="C44" s="37"/>
      <c r="D44" s="37"/>
      <c r="E44" s="37"/>
      <c r="F44" s="40"/>
      <c r="G44" s="40"/>
      <c r="H44" s="17">
        <f>B44+D44+F44</f>
        <v>0</v>
      </c>
      <c r="I44" s="27">
        <f>C44+E44+G44</f>
        <v>0</v>
      </c>
    </row>
    <row r="45" spans="1:9" ht="15.6" customHeight="1">
      <c r="A45" s="31" t="s">
        <v>12</v>
      </c>
      <c r="B45" s="43">
        <f>B43+B44</f>
        <v>0</v>
      </c>
      <c r="C45" s="42"/>
      <c r="D45" s="42">
        <f>D43+D44</f>
        <v>0</v>
      </c>
      <c r="E45" s="42"/>
      <c r="F45" s="41">
        <f>F43+F44</f>
        <v>0</v>
      </c>
      <c r="G45" s="41"/>
      <c r="H45" s="17">
        <f>B45+D45+F45</f>
        <v>0</v>
      </c>
      <c r="I45" s="27">
        <f>C45+E45+G45</f>
        <v>0</v>
      </c>
    </row>
    <row r="46" spans="1:9" ht="15.6" customHeight="1">
      <c r="A46" s="39" t="s">
        <v>11</v>
      </c>
      <c r="B46" s="38">
        <v>1938</v>
      </c>
      <c r="C46" s="37">
        <v>2400</v>
      </c>
      <c r="D46" s="37"/>
      <c r="E46" s="37"/>
      <c r="F46" s="40"/>
      <c r="G46" s="40"/>
      <c r="H46" s="17">
        <f>B46+D46+F46</f>
        <v>1938</v>
      </c>
      <c r="I46" s="27">
        <f>C46+E46+G46</f>
        <v>2400</v>
      </c>
    </row>
    <row r="47" spans="1:9" ht="15.6" customHeight="1">
      <c r="A47" s="39" t="s">
        <v>10</v>
      </c>
      <c r="B47" s="38"/>
      <c r="C47" s="37"/>
      <c r="D47" s="29"/>
      <c r="E47" s="29"/>
      <c r="F47" s="28"/>
      <c r="G47" s="28"/>
      <c r="H47" s="17">
        <f>B47+D47+F47</f>
        <v>0</v>
      </c>
      <c r="I47" s="27">
        <f>C47+E47+G47</f>
        <v>0</v>
      </c>
    </row>
    <row r="48" spans="1:9" ht="15.6" customHeight="1">
      <c r="A48" s="31" t="s">
        <v>9</v>
      </c>
      <c r="B48" s="30">
        <f>SUM(B46:B47)</f>
        <v>1938</v>
      </c>
      <c r="C48" s="29">
        <v>2400</v>
      </c>
      <c r="D48" s="29">
        <f>SUM(D46:D47)</f>
        <v>0</v>
      </c>
      <c r="E48" s="29"/>
      <c r="F48" s="28">
        <f>SUM(F46:F47)</f>
        <v>0</v>
      </c>
      <c r="G48" s="28"/>
      <c r="H48" s="17">
        <f>B48+D48+F48</f>
        <v>1938</v>
      </c>
      <c r="I48" s="27">
        <f>C48+E48+G48</f>
        <v>2400</v>
      </c>
    </row>
    <row r="49" spans="1:9" ht="15.6" customHeight="1">
      <c r="A49" s="36" t="s">
        <v>8</v>
      </c>
      <c r="B49" s="34">
        <f>SUM(B50:B53)</f>
        <v>0</v>
      </c>
      <c r="C49" s="33"/>
      <c r="D49" s="33">
        <f>SUM(D50:D53)</f>
        <v>0</v>
      </c>
      <c r="E49" s="33"/>
      <c r="F49" s="32">
        <f>SUM(F50:F53)</f>
        <v>0</v>
      </c>
      <c r="G49" s="32"/>
      <c r="H49" s="17">
        <f>B49+D49+F49</f>
        <v>0</v>
      </c>
      <c r="I49" s="27">
        <f>C49+E49+G49</f>
        <v>0</v>
      </c>
    </row>
    <row r="50" spans="1:9" ht="15.6" customHeight="1">
      <c r="A50" s="35" t="s">
        <v>7</v>
      </c>
      <c r="B50" s="34">
        <f>SUM(B51:B52)</f>
        <v>0</v>
      </c>
      <c r="C50" s="33"/>
      <c r="D50" s="33">
        <f>SUM(D51:D52)</f>
        <v>0</v>
      </c>
      <c r="E50" s="33"/>
      <c r="F50" s="32">
        <f>SUM(F51:F52)</f>
        <v>0</v>
      </c>
      <c r="G50" s="32"/>
      <c r="H50" s="17">
        <f>B50+D50+F50</f>
        <v>0</v>
      </c>
      <c r="I50" s="27">
        <f>C50+E50+G50</f>
        <v>0</v>
      </c>
    </row>
    <row r="51" spans="1:9" ht="15.6" customHeight="1">
      <c r="A51" s="31" t="s">
        <v>6</v>
      </c>
      <c r="B51" s="30"/>
      <c r="C51" s="29"/>
      <c r="D51" s="29"/>
      <c r="E51" s="29"/>
      <c r="F51" s="28"/>
      <c r="G51" s="28"/>
      <c r="H51" s="17">
        <f>B51+D51+F51</f>
        <v>0</v>
      </c>
      <c r="I51" s="27">
        <f>C51+E51+G51</f>
        <v>0</v>
      </c>
    </row>
    <row r="52" spans="1:9" ht="15.6" customHeight="1">
      <c r="A52" s="31" t="s">
        <v>5</v>
      </c>
      <c r="B52" s="30"/>
      <c r="C52" s="29"/>
      <c r="D52" s="29"/>
      <c r="E52" s="29"/>
      <c r="F52" s="28"/>
      <c r="G52" s="28"/>
      <c r="H52" s="17">
        <f>B52+D52+F52</f>
        <v>0</v>
      </c>
      <c r="I52" s="27">
        <f>C52+E52+G52</f>
        <v>0</v>
      </c>
    </row>
    <row r="53" spans="1:9" ht="15.6" customHeight="1">
      <c r="A53" s="26" t="s">
        <v>4</v>
      </c>
      <c r="B53" s="30"/>
      <c r="C53" s="29"/>
      <c r="D53" s="29"/>
      <c r="E53" s="29"/>
      <c r="F53" s="28"/>
      <c r="G53" s="28"/>
      <c r="H53" s="17">
        <f>B53+D53+F53</f>
        <v>0</v>
      </c>
      <c r="I53" s="27">
        <f>C53+E53+G53</f>
        <v>0</v>
      </c>
    </row>
    <row r="54" spans="1:9" ht="15.6" customHeight="1" thickBot="1">
      <c r="A54" s="26" t="s">
        <v>3</v>
      </c>
      <c r="B54" s="25">
        <v>25837</v>
      </c>
      <c r="C54" s="24">
        <v>25555</v>
      </c>
      <c r="D54" s="24"/>
      <c r="E54" s="24"/>
      <c r="F54" s="23"/>
      <c r="G54" s="23"/>
      <c r="H54" s="17">
        <f>B54+D54+F54</f>
        <v>25837</v>
      </c>
      <c r="I54" s="22">
        <f>C54+E54+G54</f>
        <v>25555</v>
      </c>
    </row>
    <row r="55" spans="1:9" ht="15.6" customHeight="1" thickBot="1">
      <c r="A55" s="21" t="s">
        <v>2</v>
      </c>
      <c r="B55" s="20">
        <f>B39+B49+B50+B53+B54</f>
        <v>27775</v>
      </c>
      <c r="C55" s="19">
        <f>C39+C49+C50+C53+C54</f>
        <v>27955</v>
      </c>
      <c r="D55" s="19">
        <f>D39+D49+D50+D53</f>
        <v>0</v>
      </c>
      <c r="E55" s="19"/>
      <c r="F55" s="18">
        <f>F39+F49+F50+F53</f>
        <v>0</v>
      </c>
      <c r="G55" s="18"/>
      <c r="H55" s="17">
        <f>B55+D55+F55</f>
        <v>27775</v>
      </c>
      <c r="I55" s="16">
        <f>C55+E55+G55</f>
        <v>27955</v>
      </c>
    </row>
    <row r="56" spans="1:9" ht="15.6" customHeight="1">
      <c r="A56" s="15"/>
      <c r="B56" s="14"/>
      <c r="C56" s="14"/>
      <c r="D56" s="14"/>
      <c r="E56" s="14"/>
      <c r="F56" s="13"/>
      <c r="G56" s="13"/>
      <c r="H56" s="15"/>
      <c r="I56" s="12"/>
    </row>
    <row r="57" spans="1:9" ht="15.6" customHeight="1">
      <c r="A57" s="15"/>
      <c r="B57" s="14"/>
      <c r="C57" s="14"/>
      <c r="D57" s="14"/>
      <c r="E57" s="14"/>
      <c r="F57" s="13"/>
      <c r="G57" s="13"/>
      <c r="H57" s="15"/>
      <c r="I57" s="12"/>
    </row>
    <row r="58" spans="1:9" ht="15.6" customHeight="1" thickBot="1">
      <c r="A58" s="15"/>
      <c r="B58" s="14"/>
      <c r="C58" s="14"/>
      <c r="D58" s="14"/>
      <c r="E58" s="14"/>
      <c r="F58" s="13"/>
      <c r="G58" s="13"/>
      <c r="H58" s="13"/>
      <c r="I58" s="12"/>
    </row>
    <row r="59" spans="1:9" ht="30" customHeight="1" thickBot="1">
      <c r="A59" s="11" t="s">
        <v>1</v>
      </c>
      <c r="B59" s="10">
        <f>B32+B34+B55</f>
        <v>70312</v>
      </c>
      <c r="C59" s="10">
        <f>C32+C34+C55</f>
        <v>95545</v>
      </c>
      <c r="D59" s="10">
        <f>D32+D34+D55</f>
        <v>19388</v>
      </c>
      <c r="E59" s="10">
        <f>E32+E34+E55</f>
        <v>19388</v>
      </c>
      <c r="F59" s="9">
        <f>F32+F34+F55</f>
        <v>0</v>
      </c>
      <c r="G59" s="8"/>
      <c r="H59" s="7">
        <f>H32+H34+H55</f>
        <v>89700</v>
      </c>
      <c r="I59" s="6">
        <f>C59+E59+G59</f>
        <v>114933</v>
      </c>
    </row>
    <row r="63" spans="1:9" ht="15.6" customHeight="1">
      <c r="D63" s="5" t="s">
        <v>0</v>
      </c>
    </row>
    <row r="64" spans="1:9" ht="15.6" customHeight="1">
      <c r="D64" s="5"/>
    </row>
    <row r="65" spans="4:4" s="1" customFormat="1" ht="15.6" customHeight="1">
      <c r="D65" s="5"/>
    </row>
    <row r="66" spans="4:4" s="1" customFormat="1" ht="15.6" customHeight="1">
      <c r="D66" s="5"/>
    </row>
    <row r="67" spans="4:4" s="1" customFormat="1" ht="15.6" customHeight="1">
      <c r="D67" s="5"/>
    </row>
  </sheetData>
  <sheetProtection selectLockedCells="1" selectUnlockedCells="1"/>
  <mergeCells count="4">
    <mergeCell ref="A37:A38"/>
    <mergeCell ref="A4:A5"/>
    <mergeCell ref="B4:I4"/>
    <mergeCell ref="B37:I37"/>
  </mergeCells>
  <printOptions horizontalCentered="1"/>
  <pageMargins left="0.16" right="0.14000000000000001" top="0.57999999999999996" bottom="0.23" header="0.22" footer="0.21"/>
  <pageSetup paperSize="9" scale="98" firstPageNumber="0" fitToHeight="4" orientation="landscape" r:id="rId1"/>
  <headerFooter alignWithMargins="0">
    <oddHeader>&amp;C&amp;"Times New Roman,Félkövér"&amp;14Dad Község Önkormányzatának
 bevételei (e Ft)&amp;R&amp;"Times New Roman,Félkövér"2. melléklet
a 7/2014. (VI.26.) önk.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2.mell.Bev.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2014-06-27T08:35:40Z</dcterms:created>
  <dcterms:modified xsi:type="dcterms:W3CDTF">2014-06-27T08:36:47Z</dcterms:modified>
</cp:coreProperties>
</file>