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Kerkáskápolna\2019_05_21\Káp. ktgvetés módosítás 2018\"/>
    </mc:Choice>
  </mc:AlternateContent>
  <xr:revisionPtr revIDLastSave="0" documentId="8_{55447CF1-6DE1-40E9-8E44-28F74E9A4C3B}" xr6:coauthVersionLast="41" xr6:coauthVersionMax="41" xr10:uidLastSave="{00000000-0000-0000-0000-000000000000}"/>
  <bookViews>
    <workbookView xWindow="-120" yWindow="-120" windowWidth="29040" windowHeight="15840" xr2:uid="{6DF073DA-BBBA-493A-AC90-0EE7A112EBB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8" i="1" l="1"/>
  <c r="C88" i="1"/>
  <c r="D84" i="1"/>
  <c r="C84" i="1"/>
  <c r="D79" i="1"/>
  <c r="D77" i="1" s="1"/>
  <c r="D76" i="1" s="1"/>
  <c r="C79" i="1"/>
  <c r="C77" i="1" s="1"/>
  <c r="C76" i="1" s="1"/>
  <c r="D69" i="1"/>
  <c r="C69" i="1"/>
  <c r="D68" i="1"/>
  <c r="D66" i="1" s="1"/>
  <c r="D98" i="1" s="1"/>
  <c r="C68" i="1"/>
  <c r="C66" i="1" s="1"/>
  <c r="C98" i="1" s="1"/>
  <c r="D45" i="1"/>
  <c r="C45" i="1"/>
  <c r="D36" i="1"/>
  <c r="C36" i="1"/>
  <c r="D28" i="1"/>
  <c r="C28" i="1"/>
  <c r="D24" i="1"/>
  <c r="C24" i="1"/>
  <c r="D21" i="1"/>
  <c r="C21" i="1"/>
  <c r="D19" i="1"/>
  <c r="D17" i="1" s="1"/>
  <c r="C19" i="1"/>
  <c r="C17" i="1" s="1"/>
  <c r="D10" i="1"/>
  <c r="D51" i="1" s="1"/>
  <c r="C10" i="1"/>
  <c r="C51" i="1" s="1"/>
</calcChain>
</file>

<file path=xl/sharedStrings.xml><?xml version="1.0" encoding="utf-8"?>
<sst xmlns="http://schemas.openxmlformats.org/spreadsheetml/2006/main" count="160" uniqueCount="142">
  <si>
    <t>2. sz. melléklet</t>
  </si>
  <si>
    <t>2/2019. (V.27.) önkormányzati rendelethez</t>
  </si>
  <si>
    <t>KERKÁSKÁPOLNA  KÖZSÉG ÖNKORMÁNYZATA
2018. ÉVI MŰKÖDÉSI BEVÉTELEI ÉS KIADÁSAI KIEMELT ELŐIRÁNYZATONKÉNT</t>
  </si>
  <si>
    <t>adatok ezer Ft-ban</t>
  </si>
  <si>
    <t>rovat/ sszám</t>
  </si>
  <si>
    <t>Megnevezés</t>
  </si>
  <si>
    <t>2018. évi eredeti előirányzat</t>
  </si>
  <si>
    <t>2018. évi módosított előirányzat</t>
  </si>
  <si>
    <t>MŰKÖDÉSI CÉLÚ BEVÉTELEK</t>
  </si>
  <si>
    <t>B4       1.</t>
  </si>
  <si>
    <t>Intézményi működési bevételek</t>
  </si>
  <si>
    <t>B401</t>
  </si>
  <si>
    <t xml:space="preserve">Készletértékesítés </t>
  </si>
  <si>
    <t>B402</t>
  </si>
  <si>
    <t xml:space="preserve">Tárgyi eszköz bérbeadásásból származó bevétel </t>
  </si>
  <si>
    <t>B403</t>
  </si>
  <si>
    <t xml:space="preserve">Közvetített szolgáltatások ellenértéke </t>
  </si>
  <si>
    <t>B404</t>
  </si>
  <si>
    <t xml:space="preserve">Önkormányzati vagyon üzemeltetésből származó bevétel </t>
  </si>
  <si>
    <t>B411</t>
  </si>
  <si>
    <t>Egyéb működési bevételek</t>
  </si>
  <si>
    <t>B408</t>
  </si>
  <si>
    <t xml:space="preserve">Kamat bevételek </t>
  </si>
  <si>
    <t>B3        2.</t>
  </si>
  <si>
    <t>Közhatalmi bevételek</t>
  </si>
  <si>
    <t>B31</t>
  </si>
  <si>
    <t xml:space="preserve">Jövedelmadók </t>
  </si>
  <si>
    <t xml:space="preserve">B34 </t>
  </si>
  <si>
    <t>Vagyoni tipusú adók</t>
  </si>
  <si>
    <t xml:space="preserve">    Magánszemélyek kommunális adója</t>
  </si>
  <si>
    <t xml:space="preserve">B351 </t>
  </si>
  <si>
    <t>értékesítési és forgalmi adók</t>
  </si>
  <si>
    <t xml:space="preserve">    Helyi iparűzési adó</t>
  </si>
  <si>
    <t>B354</t>
  </si>
  <si>
    <t xml:space="preserve">Gépjárműadó </t>
  </si>
  <si>
    <t>B355</t>
  </si>
  <si>
    <t xml:space="preserve">Egyéb áruhasználati és szolgáltatási adók </t>
  </si>
  <si>
    <t xml:space="preserve">     Tartózkodás utáni idegenforgalmi adó </t>
  </si>
  <si>
    <t xml:space="preserve">     Talajterhelési díj </t>
  </si>
  <si>
    <t>B36</t>
  </si>
  <si>
    <t>Bírságok, pótlékok és egyéb sajátos bevételek</t>
  </si>
  <si>
    <t>B11      3.</t>
  </si>
  <si>
    <t>Önkormányzatok müködési támogatásai</t>
  </si>
  <si>
    <t>B111</t>
  </si>
  <si>
    <t>Helyi önkormányzatok működésének általános támogatása</t>
  </si>
  <si>
    <t>B112</t>
  </si>
  <si>
    <t>Egyes köznevelési  feladatok támogatása</t>
  </si>
  <si>
    <t>B113</t>
  </si>
  <si>
    <t>Szociális és gyermekjóléti feladatok támogatása</t>
  </si>
  <si>
    <t>gyermekétkeztetés támogatása</t>
  </si>
  <si>
    <t>B114</t>
  </si>
  <si>
    <t xml:space="preserve">Települési önkorm. Kulturális támogatása </t>
  </si>
  <si>
    <t>B115</t>
  </si>
  <si>
    <t xml:space="preserve">Kiegészítő célú möködési költségvetési támogatás </t>
  </si>
  <si>
    <t>B116</t>
  </si>
  <si>
    <t xml:space="preserve">Elszámolásból származó bevételek </t>
  </si>
  <si>
    <t>B1       4.</t>
  </si>
  <si>
    <t xml:space="preserve"> Működési célú támogatások állaháztartáson belül</t>
  </si>
  <si>
    <t>B16</t>
  </si>
  <si>
    <t xml:space="preserve">Egyéb fej. kez. előirányzatok-Nemzeti Összetart. Napja </t>
  </si>
  <si>
    <t>Elkülönített állami pénzalapokból</t>
  </si>
  <si>
    <t>Társadalombíztosítás pénzügyi alapjai</t>
  </si>
  <si>
    <t>Helyi önkormányzatok és kv. Szerveik-KÖH</t>
  </si>
  <si>
    <t xml:space="preserve">Társulások és kv. szerveik </t>
  </si>
  <si>
    <t xml:space="preserve">Központi költségvetési szervek </t>
  </si>
  <si>
    <t>B6        5.</t>
  </si>
  <si>
    <t>Működési célú átvett pénzeszközök</t>
  </si>
  <si>
    <t>B1       6.</t>
  </si>
  <si>
    <t xml:space="preserve">Támogatási kölcsönök  visszatérülése </t>
  </si>
  <si>
    <t>B8      7.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</si>
  <si>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</si>
  <si>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</si>
  <si>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</si>
  <si>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</si>
  <si>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</si>
  <si>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</si>
  <si>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</si>
  <si>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</si>
  <si>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</si>
  <si>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</si>
  <si>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</si>
  <si>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</si>
  <si>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</si>
  <si>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2/2019.  (V.27.) önkormányzati rendelethez</t>
  </si>
  <si>
    <t>KERKÁSKÁPOLNA KÖZSÉG ÖNKORMÁNYZATA
2018. ÉVI MŰKÖDÉSI BEVÉTELEI ÉS KIADÁSAI KIEMELT ELŐIRÁNYZATONKÉNT</t>
  </si>
  <si>
    <t>rovat/ sorszám</t>
  </si>
  <si>
    <t>MŰKÖDÉSI CÉLÚ KIADÁSOK</t>
  </si>
  <si>
    <t xml:space="preserve">K1         1. </t>
  </si>
  <si>
    <t>Személyi juttatások</t>
  </si>
  <si>
    <t>K2        2.</t>
  </si>
  <si>
    <t>Munkaadót terhelő járulékok és szociális hozzájárulási adó</t>
  </si>
  <si>
    <t>K3       3.</t>
  </si>
  <si>
    <t>Dologi kiadások</t>
  </si>
  <si>
    <t>K4       4.</t>
  </si>
  <si>
    <t>Ellátottak pénzbeli juttatásai</t>
  </si>
  <si>
    <t>Szociális tüzifa támogatás</t>
  </si>
  <si>
    <t>K548</t>
  </si>
  <si>
    <t xml:space="preserve">Egyéb nem intézményi ellátások </t>
  </si>
  <si>
    <t xml:space="preserve">Települési támogatás </t>
  </si>
  <si>
    <t xml:space="preserve">    Lakásfenntartási támogatás </t>
  </si>
  <si>
    <t xml:space="preserve">    Gyermekszületési támogatás </t>
  </si>
  <si>
    <t xml:space="preserve">    Temetési támogatás </t>
  </si>
  <si>
    <t xml:space="preserve">    Beiskolázási támogatás </t>
  </si>
  <si>
    <t xml:space="preserve">    Átmeneti - rendkivüli támogatás </t>
  </si>
  <si>
    <t>K542</t>
  </si>
  <si>
    <t>családi támogatások (természetbeni erzsébet út.</t>
  </si>
  <si>
    <t>K5       5.</t>
  </si>
  <si>
    <t>Egyéb működési célú kiadások</t>
  </si>
  <si>
    <t>K506</t>
  </si>
  <si>
    <t xml:space="preserve">Működési kiadás államháztartáson belülre </t>
  </si>
  <si>
    <t xml:space="preserve">   Központi költségvetési szervnek </t>
  </si>
  <si>
    <t xml:space="preserve">K506  </t>
  </si>
  <si>
    <t xml:space="preserve">   Helyi önkormányzatoknak és költségvetési szerveinek </t>
  </si>
  <si>
    <t xml:space="preserve">       Orvosi ügyelet </t>
  </si>
  <si>
    <t xml:space="preserve">       Fiziotherápia </t>
  </si>
  <si>
    <t xml:space="preserve">       Védőnő, kirendeltség elsz.</t>
  </si>
  <si>
    <t xml:space="preserve">       Mini-bölcsi - projekt.men.díj</t>
  </si>
  <si>
    <t xml:space="preserve">Társulásoknak és költségvetési szerveinek </t>
  </si>
  <si>
    <t xml:space="preserve">       Zalamenti és Őrségi Önkorm.  Szociális és             Gyermekj. Társ.</t>
  </si>
  <si>
    <t xml:space="preserve">     Pöttömsziget óvoda </t>
  </si>
  <si>
    <t xml:space="preserve">     Nyugat-d.tuli regionális hulladékgazd. Társ.</t>
  </si>
  <si>
    <t>K512</t>
  </si>
  <si>
    <t xml:space="preserve">Működési kiadások államháztartáson kivülre  </t>
  </si>
  <si>
    <t xml:space="preserve">    Egyéb civil szervezetek </t>
  </si>
  <si>
    <t xml:space="preserve">K513   </t>
  </si>
  <si>
    <t xml:space="preserve">Tartalék </t>
  </si>
  <si>
    <t>K502</t>
  </si>
  <si>
    <t>Előző évi elszámolásból származó kiadások, elvonások</t>
  </si>
  <si>
    <t>K5      6 .</t>
  </si>
  <si>
    <t xml:space="preserve">Müködési  visszatéritendő támogatási kölcsönök nyújtása </t>
  </si>
  <si>
    <t>K9      7 .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</si>
  <si>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</si>
  <si>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</si>
  <si>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</si>
  <si>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</si>
  <si>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</si>
  <si>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</si>
  <si>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</si>
  <si>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</si>
  <si>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ÁH.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</si>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</sst>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16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4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wrapText="1"/>
    </xf>
    <xf numFmtId="3" fontId="7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93B2-C70B-400C-A1AD-87103AB0C54B}">
  <dimension ref="A1:D99"/>
  <sheetViews>
    <sheetView tabSelected="1" workbookViewId="0">
      <selection sqref="A1:D1048576"/>
    </sheetView>
  </sheetViews>
  <sheetFormatPr defaultRowHeight="15" x14ac:dyDescent="0.25"/>
  <cols>
    <col min="1" max="1" width="8.5703125" customWidth="1"/>
    <col min="2" max="2" width="47.140625" customWidth="1"/>
    <col min="3" max="3" width="13.7109375" customWidth="1"/>
    <col min="4" max="4" width="11" customWidth="1"/>
  </cols>
  <sheetData>
    <row r="1" spans="1:4" x14ac:dyDescent="0.25">
      <c r="A1" s="1"/>
      <c r="B1" s="1"/>
      <c r="C1" s="2" t="s">
        <v>0</v>
      </c>
    </row>
    <row r="2" spans="1:4" x14ac:dyDescent="0.25">
      <c r="A2" s="1"/>
      <c r="B2" s="1"/>
      <c r="C2" s="2"/>
    </row>
    <row r="3" spans="1:4" x14ac:dyDescent="0.25">
      <c r="A3" s="3" t="s">
        <v>1</v>
      </c>
      <c r="B3" s="3"/>
      <c r="C3" s="3"/>
    </row>
    <row r="4" spans="1:4" x14ac:dyDescent="0.25">
      <c r="A4" s="4" t="s">
        <v>2</v>
      </c>
      <c r="B4" s="5"/>
      <c r="C4" s="5"/>
    </row>
    <row r="5" spans="1:4" x14ac:dyDescent="0.25">
      <c r="A5" s="6"/>
      <c r="B5" s="7"/>
      <c r="C5" s="7"/>
    </row>
    <row r="6" spans="1:4" x14ac:dyDescent="0.25">
      <c r="A6" s="1"/>
      <c r="B6" s="1"/>
      <c r="C6" s="2" t="s">
        <v>3</v>
      </c>
    </row>
    <row r="7" spans="1:4" x14ac:dyDescent="0.25">
      <c r="A7" s="1"/>
      <c r="B7" s="1"/>
      <c r="C7" s="2"/>
      <c r="D7" s="8"/>
    </row>
    <row r="8" spans="1:4" ht="51.75" x14ac:dyDescent="0.25">
      <c r="A8" s="9" t="s">
        <v>4</v>
      </c>
      <c r="B8" s="10" t="s">
        <v>5</v>
      </c>
      <c r="C8" s="9" t="s">
        <v>6</v>
      </c>
      <c r="D8" s="11" t="s">
        <v>7</v>
      </c>
    </row>
    <row r="9" spans="1:4" x14ac:dyDescent="0.25">
      <c r="A9" s="12" t="s">
        <v>8</v>
      </c>
      <c r="B9" s="13"/>
      <c r="C9" s="14"/>
      <c r="D9" s="15"/>
    </row>
    <row r="10" spans="1:4" x14ac:dyDescent="0.25">
      <c r="A10" s="12" t="s">
        <v>9</v>
      </c>
      <c r="B10" s="12" t="s">
        <v>10</v>
      </c>
      <c r="C10" s="16">
        <f>SUM(C11:C16)</f>
        <v>210</v>
      </c>
      <c r="D10" s="16">
        <f>SUM(D11:D16)</f>
        <v>210</v>
      </c>
    </row>
    <row r="11" spans="1:4" x14ac:dyDescent="0.25">
      <c r="A11" s="17" t="s">
        <v>11</v>
      </c>
      <c r="B11" s="18" t="s">
        <v>12</v>
      </c>
      <c r="C11" s="19">
        <v>0</v>
      </c>
      <c r="D11" s="15">
        <v>0</v>
      </c>
    </row>
    <row r="12" spans="1:4" x14ac:dyDescent="0.25">
      <c r="A12" s="17" t="s">
        <v>13</v>
      </c>
      <c r="B12" s="18" t="s">
        <v>14</v>
      </c>
      <c r="C12" s="19">
        <v>10</v>
      </c>
      <c r="D12" s="15">
        <v>10</v>
      </c>
    </row>
    <row r="13" spans="1:4" x14ac:dyDescent="0.25">
      <c r="A13" s="17" t="s">
        <v>15</v>
      </c>
      <c r="B13" s="18" t="s">
        <v>16</v>
      </c>
      <c r="C13" s="19">
        <v>200</v>
      </c>
      <c r="D13" s="15">
        <v>200</v>
      </c>
    </row>
    <row r="14" spans="1:4" x14ac:dyDescent="0.25">
      <c r="A14" s="17" t="s">
        <v>17</v>
      </c>
      <c r="B14" s="18" t="s">
        <v>18</v>
      </c>
      <c r="C14" s="19">
        <v>0</v>
      </c>
      <c r="D14" s="15">
        <v>0</v>
      </c>
    </row>
    <row r="15" spans="1:4" x14ac:dyDescent="0.25">
      <c r="A15" s="17" t="s">
        <v>19</v>
      </c>
      <c r="B15" s="18" t="s">
        <v>20</v>
      </c>
      <c r="C15" s="19">
        <v>0</v>
      </c>
      <c r="D15" s="15">
        <v>0</v>
      </c>
    </row>
    <row r="16" spans="1:4" x14ac:dyDescent="0.25">
      <c r="A16" s="17" t="s">
        <v>21</v>
      </c>
      <c r="B16" s="18" t="s">
        <v>22</v>
      </c>
      <c r="C16" s="19">
        <v>0</v>
      </c>
      <c r="D16" s="15">
        <v>0</v>
      </c>
    </row>
    <row r="17" spans="1:4" x14ac:dyDescent="0.25">
      <c r="A17" s="12" t="s">
        <v>23</v>
      </c>
      <c r="B17" s="12" t="s">
        <v>24</v>
      </c>
      <c r="C17" s="16">
        <f>C19+C21+C23+C24+C27</f>
        <v>1525</v>
      </c>
      <c r="D17" s="16">
        <f>D19+D21+D23+D24+D27</f>
        <v>1525</v>
      </c>
    </row>
    <row r="18" spans="1:4" x14ac:dyDescent="0.25">
      <c r="A18" s="20" t="s">
        <v>25</v>
      </c>
      <c r="B18" s="18" t="s">
        <v>26</v>
      </c>
      <c r="C18" s="19">
        <v>0</v>
      </c>
      <c r="D18" s="21">
        <v>0</v>
      </c>
    </row>
    <row r="19" spans="1:4" x14ac:dyDescent="0.25">
      <c r="A19" s="17" t="s">
        <v>27</v>
      </c>
      <c r="B19" s="18" t="s">
        <v>28</v>
      </c>
      <c r="C19" s="19">
        <f>C20</f>
        <v>220</v>
      </c>
      <c r="D19" s="19">
        <f>D20</f>
        <v>220</v>
      </c>
    </row>
    <row r="20" spans="1:4" x14ac:dyDescent="0.25">
      <c r="A20" s="22" t="s">
        <v>27</v>
      </c>
      <c r="B20" s="23" t="s">
        <v>29</v>
      </c>
      <c r="C20" s="24">
        <v>220</v>
      </c>
      <c r="D20" s="21">
        <v>220</v>
      </c>
    </row>
    <row r="21" spans="1:4" x14ac:dyDescent="0.25">
      <c r="A21" s="22" t="s">
        <v>30</v>
      </c>
      <c r="B21" s="23" t="s">
        <v>31</v>
      </c>
      <c r="C21" s="24">
        <f>C22</f>
        <v>1100</v>
      </c>
      <c r="D21" s="24">
        <f>D22</f>
        <v>1100</v>
      </c>
    </row>
    <row r="22" spans="1:4" x14ac:dyDescent="0.25">
      <c r="A22" s="22" t="s">
        <v>30</v>
      </c>
      <c r="B22" s="23" t="s">
        <v>32</v>
      </c>
      <c r="C22" s="24">
        <v>1100</v>
      </c>
      <c r="D22" s="24">
        <v>1100</v>
      </c>
    </row>
    <row r="23" spans="1:4" x14ac:dyDescent="0.25">
      <c r="A23" s="22" t="s">
        <v>33</v>
      </c>
      <c r="B23" s="23" t="s">
        <v>34</v>
      </c>
      <c r="C23" s="24">
        <v>180</v>
      </c>
      <c r="D23" s="24">
        <v>180</v>
      </c>
    </row>
    <row r="24" spans="1:4" x14ac:dyDescent="0.25">
      <c r="A24" s="17" t="s">
        <v>35</v>
      </c>
      <c r="B24" s="18" t="s">
        <v>36</v>
      </c>
      <c r="C24" s="19">
        <f>C25+C26</f>
        <v>25</v>
      </c>
      <c r="D24" s="19">
        <f>D25+D26</f>
        <v>25</v>
      </c>
    </row>
    <row r="25" spans="1:4" x14ac:dyDescent="0.25">
      <c r="A25" s="17" t="s">
        <v>35</v>
      </c>
      <c r="B25" s="18" t="s">
        <v>37</v>
      </c>
      <c r="C25" s="19">
        <v>25</v>
      </c>
      <c r="D25" s="19">
        <v>25</v>
      </c>
    </row>
    <row r="26" spans="1:4" x14ac:dyDescent="0.25">
      <c r="A26" s="22" t="s">
        <v>35</v>
      </c>
      <c r="B26" s="23" t="s">
        <v>38</v>
      </c>
      <c r="C26" s="24">
        <v>0</v>
      </c>
      <c r="D26" s="24">
        <v>0</v>
      </c>
    </row>
    <row r="27" spans="1:4" x14ac:dyDescent="0.25">
      <c r="A27" s="17" t="s">
        <v>39</v>
      </c>
      <c r="B27" s="18" t="s">
        <v>40</v>
      </c>
      <c r="C27" s="19">
        <v>0</v>
      </c>
      <c r="D27" s="19">
        <v>0</v>
      </c>
    </row>
    <row r="28" spans="1:4" x14ac:dyDescent="0.25">
      <c r="A28" s="25" t="s">
        <v>41</v>
      </c>
      <c r="B28" s="25" t="s">
        <v>42</v>
      </c>
      <c r="C28" s="16">
        <f>C30+C29+C31+C32+C33+C34+C35</f>
        <v>15282</v>
      </c>
      <c r="D28" s="16">
        <f>D30+D29+D31+D32+D33+D34+D35</f>
        <v>15609</v>
      </c>
    </row>
    <row r="29" spans="1:4" x14ac:dyDescent="0.25">
      <c r="A29" s="26" t="s">
        <v>43</v>
      </c>
      <c r="B29" s="15" t="s">
        <v>44</v>
      </c>
      <c r="C29" s="19">
        <v>9557</v>
      </c>
      <c r="D29" s="21">
        <v>9557</v>
      </c>
    </row>
    <row r="30" spans="1:4" x14ac:dyDescent="0.25">
      <c r="A30" s="26" t="s">
        <v>45</v>
      </c>
      <c r="B30" s="15" t="s">
        <v>46</v>
      </c>
      <c r="C30" s="19">
        <v>0</v>
      </c>
      <c r="D30" s="21">
        <v>0</v>
      </c>
    </row>
    <row r="31" spans="1:4" x14ac:dyDescent="0.25">
      <c r="A31" s="26" t="s">
        <v>47</v>
      </c>
      <c r="B31" s="15" t="s">
        <v>48</v>
      </c>
      <c r="C31" s="19">
        <v>3925</v>
      </c>
      <c r="D31" s="21">
        <v>4012</v>
      </c>
    </row>
    <row r="32" spans="1:4" x14ac:dyDescent="0.25">
      <c r="A32" s="27" t="s">
        <v>47</v>
      </c>
      <c r="B32" s="28" t="s">
        <v>49</v>
      </c>
      <c r="C32" s="24">
        <v>0</v>
      </c>
      <c r="D32" s="21">
        <v>0</v>
      </c>
    </row>
    <row r="33" spans="1:4" x14ac:dyDescent="0.25">
      <c r="A33" s="27" t="s">
        <v>50</v>
      </c>
      <c r="B33" s="28" t="s">
        <v>51</v>
      </c>
      <c r="C33" s="24">
        <v>1800</v>
      </c>
      <c r="D33" s="21">
        <v>1800</v>
      </c>
    </row>
    <row r="34" spans="1:4" x14ac:dyDescent="0.25">
      <c r="A34" s="27" t="s">
        <v>52</v>
      </c>
      <c r="B34" s="28" t="s">
        <v>53</v>
      </c>
      <c r="C34" s="24">
        <v>0</v>
      </c>
      <c r="D34" s="21">
        <v>240</v>
      </c>
    </row>
    <row r="35" spans="1:4" x14ac:dyDescent="0.25">
      <c r="A35" s="27" t="s">
        <v>54</v>
      </c>
      <c r="B35" s="28" t="s">
        <v>55</v>
      </c>
      <c r="C35" s="24">
        <v>0</v>
      </c>
      <c r="D35" s="21">
        <v>0</v>
      </c>
    </row>
    <row r="36" spans="1:4" x14ac:dyDescent="0.25">
      <c r="A36" s="29" t="s">
        <v>56</v>
      </c>
      <c r="B36" s="25" t="s">
        <v>57</v>
      </c>
      <c r="C36" s="16">
        <f>C38+C39+C41+C40</f>
        <v>1875</v>
      </c>
      <c r="D36" s="16">
        <f>D37+D38+D39+D41+D40+D42</f>
        <v>4667</v>
      </c>
    </row>
    <row r="37" spans="1:4" x14ac:dyDescent="0.25">
      <c r="A37" s="26" t="s">
        <v>58</v>
      </c>
      <c r="B37" s="15" t="s">
        <v>59</v>
      </c>
      <c r="C37" s="19">
        <v>0</v>
      </c>
      <c r="D37" s="19">
        <v>1141</v>
      </c>
    </row>
    <row r="38" spans="1:4" x14ac:dyDescent="0.25">
      <c r="A38" s="26" t="s">
        <v>58</v>
      </c>
      <c r="B38" s="30" t="s">
        <v>60</v>
      </c>
      <c r="C38" s="19">
        <v>1775</v>
      </c>
      <c r="D38" s="21">
        <v>3426</v>
      </c>
    </row>
    <row r="39" spans="1:4" x14ac:dyDescent="0.25">
      <c r="A39" s="26" t="s">
        <v>58</v>
      </c>
      <c r="B39" s="31" t="s">
        <v>61</v>
      </c>
      <c r="C39" s="32">
        <v>0</v>
      </c>
      <c r="D39" s="21">
        <v>0</v>
      </c>
    </row>
    <row r="40" spans="1:4" x14ac:dyDescent="0.25">
      <c r="A40" s="27" t="s">
        <v>58</v>
      </c>
      <c r="B40" s="33" t="s">
        <v>62</v>
      </c>
      <c r="C40" s="34">
        <v>100</v>
      </c>
      <c r="D40" s="21">
        <v>100</v>
      </c>
    </row>
    <row r="41" spans="1:4" x14ac:dyDescent="0.25">
      <c r="A41" s="26" t="s">
        <v>58</v>
      </c>
      <c r="B41" s="30" t="s">
        <v>63</v>
      </c>
      <c r="C41" s="21">
        <v>0</v>
      </c>
      <c r="D41" s="21">
        <v>0</v>
      </c>
    </row>
    <row r="42" spans="1:4" x14ac:dyDescent="0.25">
      <c r="A42" s="26" t="s">
        <v>58</v>
      </c>
      <c r="B42" s="30" t="s">
        <v>64</v>
      </c>
      <c r="C42" s="21">
        <v>0</v>
      </c>
      <c r="D42" s="21">
        <v>0</v>
      </c>
    </row>
    <row r="43" spans="1:4" x14ac:dyDescent="0.25">
      <c r="A43" s="29" t="s">
        <v>65</v>
      </c>
      <c r="B43" s="35" t="s">
        <v>66</v>
      </c>
      <c r="C43" s="36">
        <v>0</v>
      </c>
      <c r="D43" s="21">
        <v>0</v>
      </c>
    </row>
    <row r="44" spans="1:4" x14ac:dyDescent="0.25">
      <c r="A44" s="29" t="s">
        <v>67</v>
      </c>
      <c r="B44" s="35" t="s">
        <v>68</v>
      </c>
      <c r="C44" s="36">
        <v>0</v>
      </c>
      <c r="D44" s="21">
        <v>0</v>
      </c>
    </row>
    <row r="45" spans="1:4" x14ac:dyDescent="0.25">
      <c r="A45" s="25" t="s">
        <v>69</v>
      </c>
      <c r="B45" s="25" t="s">
        <v>70</v>
      </c>
      <c r="C45" s="36">
        <f>C46+C47+C48+C49+C50</f>
        <v>0</v>
      </c>
      <c r="D45" s="36">
        <f>D46+D47+D48+D49+D50</f>
        <v>0</v>
      </c>
    </row>
    <row r="46" spans="1:4" x14ac:dyDescent="0.25">
      <c r="A46" s="26" t="s">
        <v>71</v>
      </c>
      <c r="B46" s="15" t="s">
        <v>72</v>
      </c>
      <c r="C46" s="21">
        <v>0</v>
      </c>
      <c r="D46" s="21">
        <v>0</v>
      </c>
    </row>
    <row r="47" spans="1:4" x14ac:dyDescent="0.25">
      <c r="A47" s="26" t="s">
        <v>73</v>
      </c>
      <c r="B47" s="15" t="s">
        <v>74</v>
      </c>
      <c r="C47" s="15">
        <v>0</v>
      </c>
      <c r="D47" s="21">
        <v>0</v>
      </c>
    </row>
    <row r="48" spans="1:4" x14ac:dyDescent="0.25">
      <c r="A48" s="26" t="s">
        <v>75</v>
      </c>
      <c r="B48" s="15" t="s">
        <v>76</v>
      </c>
      <c r="C48" s="15">
        <v>0</v>
      </c>
      <c r="D48" s="21">
        <v>0</v>
      </c>
    </row>
    <row r="49" spans="1:4" x14ac:dyDescent="0.25">
      <c r="A49" s="26" t="s">
        <v>77</v>
      </c>
      <c r="B49" s="15" t="s">
        <v>78</v>
      </c>
      <c r="C49" s="15">
        <v>0</v>
      </c>
      <c r="D49" s="21">
        <v>0</v>
      </c>
    </row>
    <row r="50" spans="1:4" x14ac:dyDescent="0.25">
      <c r="A50" s="26" t="s">
        <v>79</v>
      </c>
      <c r="B50" s="15" t="s">
        <v>80</v>
      </c>
      <c r="C50" s="15">
        <v>0</v>
      </c>
      <c r="D50" s="21">
        <v>0</v>
      </c>
    </row>
    <row r="51" spans="1:4" x14ac:dyDescent="0.25">
      <c r="A51" s="25" t="s">
        <v>81</v>
      </c>
      <c r="B51" s="15"/>
      <c r="C51" s="36">
        <f>C10+C17+C28+C36+C43+C44+C45</f>
        <v>18892</v>
      </c>
      <c r="D51" s="36">
        <f>D10+D17+D28+D36+D43+D44+D45</f>
        <v>22011</v>
      </c>
    </row>
    <row r="52" spans="1:4" x14ac:dyDescent="0.25">
      <c r="A52" s="25" t="s">
        <v>82</v>
      </c>
      <c r="B52" s="15"/>
      <c r="C52" s="25"/>
      <c r="D52" s="15"/>
    </row>
    <row r="55" spans="1:4" x14ac:dyDescent="0.25">
      <c r="A55" s="1"/>
      <c r="B55" s="1"/>
      <c r="C55" s="2" t="s">
        <v>0</v>
      </c>
    </row>
    <row r="56" spans="1:4" x14ac:dyDescent="0.25">
      <c r="A56" s="1"/>
      <c r="B56" s="1"/>
      <c r="C56" s="2"/>
    </row>
    <row r="57" spans="1:4" x14ac:dyDescent="0.25">
      <c r="A57" s="3" t="s">
        <v>83</v>
      </c>
      <c r="B57" s="3"/>
      <c r="C57" s="3"/>
    </row>
    <row r="58" spans="1:4" x14ac:dyDescent="0.25">
      <c r="A58" s="4" t="s">
        <v>84</v>
      </c>
      <c r="B58" s="5"/>
      <c r="C58" s="5"/>
    </row>
    <row r="59" spans="1:4" x14ac:dyDescent="0.25">
      <c r="A59" s="6"/>
      <c r="B59" s="7"/>
      <c r="C59" s="7"/>
    </row>
    <row r="60" spans="1:4" x14ac:dyDescent="0.25">
      <c r="A60" s="1"/>
      <c r="B60" s="1"/>
      <c r="C60" s="2" t="s">
        <v>3</v>
      </c>
    </row>
    <row r="61" spans="1:4" ht="51.75" x14ac:dyDescent="0.25">
      <c r="A61" s="9" t="s">
        <v>85</v>
      </c>
      <c r="B61" s="10" t="s">
        <v>5</v>
      </c>
      <c r="C61" s="9" t="s">
        <v>6</v>
      </c>
      <c r="D61" s="11" t="s">
        <v>7</v>
      </c>
    </row>
    <row r="62" spans="1:4" x14ac:dyDescent="0.25">
      <c r="A62" s="12" t="s">
        <v>86</v>
      </c>
      <c r="B62" s="13"/>
      <c r="C62" s="14"/>
      <c r="D62" s="15"/>
    </row>
    <row r="63" spans="1:4" x14ac:dyDescent="0.25">
      <c r="A63" s="12" t="s">
        <v>87</v>
      </c>
      <c r="B63" s="12" t="s">
        <v>88</v>
      </c>
      <c r="C63" s="16">
        <v>7613</v>
      </c>
      <c r="D63" s="36">
        <v>9809</v>
      </c>
    </row>
    <row r="64" spans="1:4" x14ac:dyDescent="0.25">
      <c r="A64" s="12" t="s">
        <v>89</v>
      </c>
      <c r="B64" s="12" t="s">
        <v>90</v>
      </c>
      <c r="C64" s="16">
        <v>1373</v>
      </c>
      <c r="D64" s="36">
        <v>1645</v>
      </c>
    </row>
    <row r="65" spans="1:4" x14ac:dyDescent="0.25">
      <c r="A65" s="25" t="s">
        <v>91</v>
      </c>
      <c r="B65" s="25" t="s">
        <v>92</v>
      </c>
      <c r="C65" s="16">
        <v>4300</v>
      </c>
      <c r="D65" s="36">
        <v>4930</v>
      </c>
    </row>
    <row r="66" spans="1:4" x14ac:dyDescent="0.25">
      <c r="A66" s="29" t="s">
        <v>93</v>
      </c>
      <c r="B66" s="29" t="s">
        <v>94</v>
      </c>
      <c r="C66" s="16">
        <f>C67+C68</f>
        <v>290</v>
      </c>
      <c r="D66" s="16">
        <f>D67+D68+D75</f>
        <v>290</v>
      </c>
    </row>
    <row r="67" spans="1:4" x14ac:dyDescent="0.25">
      <c r="A67" s="37"/>
      <c r="B67" s="38" t="s">
        <v>95</v>
      </c>
      <c r="C67" s="39">
        <v>0</v>
      </c>
      <c r="D67" s="39">
        <v>0</v>
      </c>
    </row>
    <row r="68" spans="1:4" x14ac:dyDescent="0.25">
      <c r="A68" s="40" t="s">
        <v>96</v>
      </c>
      <c r="B68" s="15" t="s">
        <v>97</v>
      </c>
      <c r="C68" s="39">
        <f>C69</f>
        <v>290</v>
      </c>
      <c r="D68" s="39">
        <f>D69</f>
        <v>290</v>
      </c>
    </row>
    <row r="69" spans="1:4" x14ac:dyDescent="0.25">
      <c r="A69" s="40" t="s">
        <v>96</v>
      </c>
      <c r="B69" s="15" t="s">
        <v>98</v>
      </c>
      <c r="C69" s="39">
        <f>C70+C71+C72+C73+C74</f>
        <v>290</v>
      </c>
      <c r="D69" s="39">
        <f>D70+D71+D72+D73+D74</f>
        <v>290</v>
      </c>
    </row>
    <row r="70" spans="1:4" x14ac:dyDescent="0.25">
      <c r="A70" s="40"/>
      <c r="B70" s="15" t="s">
        <v>99</v>
      </c>
      <c r="C70" s="39">
        <v>0</v>
      </c>
      <c r="D70" s="39">
        <v>0</v>
      </c>
    </row>
    <row r="71" spans="1:4" x14ac:dyDescent="0.25">
      <c r="A71" s="40"/>
      <c r="B71" s="15" t="s">
        <v>100</v>
      </c>
      <c r="C71" s="39">
        <v>0</v>
      </c>
      <c r="D71" s="39">
        <v>0</v>
      </c>
    </row>
    <row r="72" spans="1:4" x14ac:dyDescent="0.25">
      <c r="A72" s="41"/>
      <c r="B72" s="28" t="s">
        <v>101</v>
      </c>
      <c r="C72" s="42">
        <v>90</v>
      </c>
      <c r="D72" s="42">
        <v>90</v>
      </c>
    </row>
    <row r="73" spans="1:4" x14ac:dyDescent="0.25">
      <c r="A73" s="41"/>
      <c r="B73" s="28" t="s">
        <v>102</v>
      </c>
      <c r="C73" s="42">
        <v>0</v>
      </c>
      <c r="D73" s="42">
        <v>0</v>
      </c>
    </row>
    <row r="74" spans="1:4" x14ac:dyDescent="0.25">
      <c r="A74" s="41"/>
      <c r="B74" s="28" t="s">
        <v>103</v>
      </c>
      <c r="C74" s="42">
        <v>200</v>
      </c>
      <c r="D74" s="42">
        <v>200</v>
      </c>
    </row>
    <row r="75" spans="1:4" x14ac:dyDescent="0.25">
      <c r="A75" s="27" t="s">
        <v>104</v>
      </c>
      <c r="B75" s="28" t="s">
        <v>105</v>
      </c>
      <c r="C75" s="24">
        <v>0</v>
      </c>
      <c r="D75" s="24">
        <v>0</v>
      </c>
    </row>
    <row r="76" spans="1:4" x14ac:dyDescent="0.25">
      <c r="A76" s="25" t="s">
        <v>106</v>
      </c>
      <c r="B76" s="25" t="s">
        <v>107</v>
      </c>
      <c r="C76" s="16">
        <f>C77+C88</f>
        <v>661</v>
      </c>
      <c r="D76" s="16">
        <f>D77+D88</f>
        <v>1093</v>
      </c>
    </row>
    <row r="77" spans="1:4" x14ac:dyDescent="0.25">
      <c r="A77" s="43" t="s">
        <v>108</v>
      </c>
      <c r="B77" s="35" t="s">
        <v>109</v>
      </c>
      <c r="C77" s="16">
        <f>C78+C84+C79</f>
        <v>661</v>
      </c>
      <c r="D77" s="16">
        <f>D78+D79+D84</f>
        <v>969</v>
      </c>
    </row>
    <row r="78" spans="1:4" x14ac:dyDescent="0.25">
      <c r="A78" s="26" t="s">
        <v>108</v>
      </c>
      <c r="B78" s="30" t="s">
        <v>110</v>
      </c>
      <c r="C78" s="19">
        <v>0</v>
      </c>
      <c r="D78" s="15">
        <v>0</v>
      </c>
    </row>
    <row r="79" spans="1:4" ht="26.25" x14ac:dyDescent="0.25">
      <c r="A79" s="27" t="s">
        <v>111</v>
      </c>
      <c r="B79" s="44" t="s">
        <v>112</v>
      </c>
      <c r="C79" s="24">
        <f>C80+C81</f>
        <v>444</v>
      </c>
      <c r="D79" s="24">
        <f>D80+D81+D82+D83</f>
        <v>767</v>
      </c>
    </row>
    <row r="80" spans="1:4" x14ac:dyDescent="0.25">
      <c r="A80" s="27"/>
      <c r="B80" s="44" t="s">
        <v>113</v>
      </c>
      <c r="C80" s="24">
        <v>374</v>
      </c>
      <c r="D80" s="24">
        <v>374</v>
      </c>
    </row>
    <row r="81" spans="1:4" x14ac:dyDescent="0.25">
      <c r="A81" s="27"/>
      <c r="B81" s="44" t="s">
        <v>114</v>
      </c>
      <c r="C81" s="24">
        <v>70</v>
      </c>
      <c r="D81" s="24">
        <v>70</v>
      </c>
    </row>
    <row r="82" spans="1:4" x14ac:dyDescent="0.25">
      <c r="A82" s="27"/>
      <c r="B82" s="44" t="s">
        <v>115</v>
      </c>
      <c r="C82" s="24">
        <v>0</v>
      </c>
      <c r="D82" s="24">
        <v>83</v>
      </c>
    </row>
    <row r="83" spans="1:4" x14ac:dyDescent="0.25">
      <c r="A83" s="27"/>
      <c r="B83" s="44" t="s">
        <v>116</v>
      </c>
      <c r="C83" s="24">
        <v>0</v>
      </c>
      <c r="D83" s="24">
        <v>240</v>
      </c>
    </row>
    <row r="84" spans="1:4" x14ac:dyDescent="0.25">
      <c r="A84" s="27" t="s">
        <v>108</v>
      </c>
      <c r="B84" s="44" t="s">
        <v>117</v>
      </c>
      <c r="C84" s="24">
        <f>C85+C86+C87</f>
        <v>217</v>
      </c>
      <c r="D84" s="24">
        <f>D85+D86+D87</f>
        <v>202</v>
      </c>
    </row>
    <row r="85" spans="1:4" ht="26.25" x14ac:dyDescent="0.25">
      <c r="A85" s="27"/>
      <c r="B85" s="45" t="s">
        <v>118</v>
      </c>
      <c r="C85" s="24">
        <v>0</v>
      </c>
      <c r="D85" s="24">
        <v>0</v>
      </c>
    </row>
    <row r="86" spans="1:4" x14ac:dyDescent="0.25">
      <c r="A86" s="27"/>
      <c r="B86" s="33" t="s">
        <v>119</v>
      </c>
      <c r="C86" s="24">
        <v>209</v>
      </c>
      <c r="D86" s="24">
        <v>194</v>
      </c>
    </row>
    <row r="87" spans="1:4" x14ac:dyDescent="0.25">
      <c r="A87" s="26"/>
      <c r="B87" s="30" t="s">
        <v>120</v>
      </c>
      <c r="C87" s="19">
        <v>8</v>
      </c>
      <c r="D87" s="19">
        <v>8</v>
      </c>
    </row>
    <row r="88" spans="1:4" x14ac:dyDescent="0.25">
      <c r="A88" s="43" t="s">
        <v>121</v>
      </c>
      <c r="B88" s="35" t="s">
        <v>122</v>
      </c>
      <c r="C88" s="36">
        <f>SUM(C89:C89)</f>
        <v>0</v>
      </c>
      <c r="D88" s="36">
        <f>SUM(D89:D89)</f>
        <v>124</v>
      </c>
    </row>
    <row r="89" spans="1:4" x14ac:dyDescent="0.25">
      <c r="A89" s="27"/>
      <c r="B89" s="33" t="s">
        <v>123</v>
      </c>
      <c r="C89" s="34">
        <v>0</v>
      </c>
      <c r="D89" s="34">
        <v>124</v>
      </c>
    </row>
    <row r="90" spans="1:4" x14ac:dyDescent="0.25">
      <c r="A90" s="46" t="s">
        <v>124</v>
      </c>
      <c r="B90" s="47" t="s">
        <v>125</v>
      </c>
      <c r="C90" s="48">
        <v>2344</v>
      </c>
      <c r="D90" s="36">
        <v>433</v>
      </c>
    </row>
    <row r="91" spans="1:4" ht="26.25" x14ac:dyDescent="0.25">
      <c r="A91" s="46" t="s">
        <v>126</v>
      </c>
      <c r="B91" s="47" t="s">
        <v>127</v>
      </c>
      <c r="C91" s="48">
        <v>0</v>
      </c>
      <c r="D91" s="15">
        <v>0</v>
      </c>
    </row>
    <row r="92" spans="1:4" ht="26.25" x14ac:dyDescent="0.25">
      <c r="A92" s="29" t="s">
        <v>128</v>
      </c>
      <c r="B92" s="49" t="s">
        <v>129</v>
      </c>
      <c r="C92" s="50">
        <v>0</v>
      </c>
      <c r="D92" s="15">
        <v>0</v>
      </c>
    </row>
    <row r="93" spans="1:4" x14ac:dyDescent="0.25">
      <c r="A93" s="25" t="s">
        <v>130</v>
      </c>
      <c r="B93" s="25" t="s">
        <v>131</v>
      </c>
      <c r="C93" s="25">
        <v>611</v>
      </c>
      <c r="D93" s="25">
        <v>611</v>
      </c>
    </row>
    <row r="94" spans="1:4" x14ac:dyDescent="0.25">
      <c r="A94" s="26" t="s">
        <v>132</v>
      </c>
      <c r="B94" s="15" t="s">
        <v>133</v>
      </c>
      <c r="C94" s="15">
        <v>0</v>
      </c>
      <c r="D94" s="15">
        <v>0</v>
      </c>
    </row>
    <row r="95" spans="1:4" x14ac:dyDescent="0.25">
      <c r="A95" s="26" t="s">
        <v>134</v>
      </c>
      <c r="B95" s="15" t="s">
        <v>135</v>
      </c>
      <c r="C95" s="15">
        <v>0</v>
      </c>
      <c r="D95" s="15">
        <v>0</v>
      </c>
    </row>
    <row r="96" spans="1:4" x14ac:dyDescent="0.25">
      <c r="A96" s="26" t="s">
        <v>136</v>
      </c>
      <c r="B96" s="15" t="s">
        <v>137</v>
      </c>
      <c r="C96" s="15">
        <v>0</v>
      </c>
      <c r="D96" s="15">
        <v>0</v>
      </c>
    </row>
    <row r="97" spans="1:4" x14ac:dyDescent="0.25">
      <c r="A97" s="26" t="s">
        <v>138</v>
      </c>
      <c r="B97" s="15" t="s">
        <v>139</v>
      </c>
      <c r="C97" s="15">
        <v>611</v>
      </c>
      <c r="D97" s="15">
        <v>611</v>
      </c>
    </row>
    <row r="98" spans="1:4" x14ac:dyDescent="0.25">
      <c r="A98" s="25" t="s">
        <v>140</v>
      </c>
      <c r="B98" s="15"/>
      <c r="C98" s="36">
        <f>C63+C64+C65+C66+C76+C93+C92+C90</f>
        <v>17192</v>
      </c>
      <c r="D98" s="36">
        <f>D63+D64+D65+D66+D76+D93+D92+D90</f>
        <v>18811</v>
      </c>
    </row>
    <row r="99" spans="1:4" x14ac:dyDescent="0.25">
      <c r="A99" s="25" t="s">
        <v>141</v>
      </c>
      <c r="B99" s="15"/>
      <c r="C99" s="36"/>
      <c r="D99" s="15"/>
    </row>
  </sheetData>
  <mergeCells count="4">
    <mergeCell ref="A3:C3"/>
    <mergeCell ref="A4:C4"/>
    <mergeCell ref="A57:C57"/>
    <mergeCell ref="A58:C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2020-01-20T10:14:33Z</dcterms:created>
  <dcterms:modified xsi:type="dcterms:W3CDTF">2020-01-20T10:14:42Z</dcterms:modified>
</cp:coreProperties>
</file>