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egységes rendeletek\Költségvetés egységes rendeletei\Költségvetés egységes rendelete 2018\"/>
    </mc:Choice>
  </mc:AlternateContent>
  <xr:revisionPtr revIDLastSave="0" documentId="13_ncr:1_{B9F84E07-1F26-466A-8DD8-C81AFA302D0B}" xr6:coauthVersionLast="37" xr6:coauthVersionMax="37" xr10:uidLastSave="{00000000-0000-0000-0000-000000000000}"/>
  <bookViews>
    <workbookView xWindow="0" yWindow="0" windowWidth="19200" windowHeight="12180" tabRatio="500" xr2:uid="{00000000-000D-0000-FFFF-FFFF00000000}"/>
  </bookViews>
  <sheets>
    <sheet name="Munka1" sheetId="1" r:id="rId1"/>
    <sheet name="Munka2" sheetId="2" r:id="rId2"/>
    <sheet name="Munka3" sheetId="3" r:id="rId3"/>
  </sheets>
  <calcPr calcId="162913"/>
  <extLst>
    <ext uri="smNativeData">
      <pm:revision xmlns:pm="smNativeData" day="1537431079" val="934" rev="123" revOS="4"/>
      <pm:docPrefs xmlns:pm="smNativeData" id="1537431079" fixedDigits="0" showNotice="1" showFrameBounds="1" autoChart="1" recalcOnPrint="1" recalcOnCopy="1" compatTextArt="1" keepXLPalette="1" tab="567" useDefinedPrintRange="1" printArea="currentSheet"/>
      <pm:compatibility xmlns:pm="smNativeData" id="1537431079" overlapCells="1"/>
      <pm:defCurrency xmlns:pm="smNativeData" id="1537431079"/>
    </ext>
  </extLst>
</workbook>
</file>

<file path=xl/calcChain.xml><?xml version="1.0" encoding="utf-8"?>
<calcChain xmlns="http://schemas.openxmlformats.org/spreadsheetml/2006/main">
  <c r="K96" i="1" l="1"/>
  <c r="J96" i="1"/>
  <c r="M95" i="1"/>
  <c r="M92" i="1"/>
  <c r="M91" i="1"/>
  <c r="M90" i="1"/>
  <c r="M88" i="1"/>
  <c r="L84" i="1"/>
  <c r="K84" i="1"/>
  <c r="J84" i="1"/>
  <c r="M74" i="1"/>
  <c r="M71" i="1"/>
  <c r="M69" i="1"/>
  <c r="M68" i="1"/>
  <c r="L64" i="1"/>
  <c r="J64" i="1"/>
  <c r="M63" i="1"/>
  <c r="M60" i="1"/>
  <c r="M59" i="1"/>
  <c r="M57" i="1"/>
  <c r="L53" i="1"/>
  <c r="K53" i="1"/>
  <c r="J53" i="1"/>
  <c r="M51" i="1"/>
  <c r="M48" i="1"/>
  <c r="M35" i="1"/>
  <c r="M34" i="1"/>
  <c r="M33" i="1"/>
  <c r="M32" i="1"/>
  <c r="M31" i="1"/>
  <c r="M30" i="1"/>
  <c r="M28" i="1"/>
  <c r="M27" i="1"/>
  <c r="M26" i="1"/>
  <c r="M25" i="1"/>
  <c r="M24" i="1"/>
  <c r="M22" i="1"/>
  <c r="M21" i="1"/>
  <c r="M19" i="1"/>
  <c r="M17" i="1"/>
  <c r="M16" i="1"/>
  <c r="M15" i="1"/>
  <c r="M14" i="1"/>
  <c r="M13" i="1"/>
  <c r="K97" i="1" l="1"/>
  <c r="M53" i="1"/>
  <c r="M64" i="1"/>
  <c r="L97" i="1"/>
  <c r="M96" i="1"/>
  <c r="M84" i="1"/>
  <c r="J97" i="1"/>
  <c r="M97" i="1" l="1"/>
</calcChain>
</file>

<file path=xl/sharedStrings.xml><?xml version="1.0" encoding="utf-8"?>
<sst xmlns="http://schemas.openxmlformats.org/spreadsheetml/2006/main" count="355" uniqueCount="157">
  <si>
    <t>Csorvás Város Ökormányzatának Intézményenkénti bevételei</t>
  </si>
  <si>
    <t>adatok ezer Ft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</si>
  <si>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</si>
  <si>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</si>
  <si>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</si>
  <si>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</si>
  <si>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</si>
  <si>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</si>
  <si>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</si>
  <si>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</si>
  <si>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</si>
  <si>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</si>
  <si>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</si>
  <si>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</si>
  <si>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1.</t>
  </si>
  <si>
    <t>Cím</t>
  </si>
  <si>
    <t>Alcím</t>
  </si>
  <si>
    <t>Előir.</t>
  </si>
  <si>
    <t>Kiem.</t>
  </si>
  <si>
    <t xml:space="preserve">Cím </t>
  </si>
  <si>
    <t>Előirányzat</t>
  </si>
  <si>
    <t>Bevételek</t>
  </si>
  <si>
    <t>2018.évi ei.</t>
  </si>
  <si>
    <t>2018. évi ei.</t>
  </si>
  <si>
    <t>2.</t>
  </si>
  <si>
    <t>száma</t>
  </si>
  <si>
    <t>csop</t>
  </si>
  <si>
    <t>előir.</t>
  </si>
  <si>
    <t>neve</t>
  </si>
  <si>
    <t>csoport</t>
  </si>
  <si>
    <t>Kiemelt előirányzat</t>
  </si>
  <si>
    <t>Kötelező</t>
  </si>
  <si>
    <t>Önként vállalt</t>
  </si>
  <si>
    <t xml:space="preserve">Igazgatási </t>
  </si>
  <si>
    <t>összesen</t>
  </si>
  <si>
    <t>3.</t>
  </si>
  <si>
    <t>feladatok</t>
  </si>
  <si>
    <t>4.</t>
  </si>
  <si>
    <t>Csorvás Város Önkormányzata</t>
  </si>
  <si>
    <t>5.</t>
  </si>
  <si>
    <t>Költségvetési bevételek</t>
  </si>
  <si>
    <t>6.</t>
  </si>
  <si>
    <t>Önkormányzatok működési támogatásai</t>
  </si>
  <si>
    <t>7.</t>
  </si>
  <si>
    <t>Helyi önkormányzatok működ. általános tám.</t>
  </si>
  <si>
    <t>8.</t>
  </si>
  <si>
    <t>Települési önkorm. egyes köznev.feladat.tám.</t>
  </si>
  <si>
    <t>-</t>
  </si>
  <si>
    <t>9.</t>
  </si>
  <si>
    <t>Települési önkorm. szociális és gyermekj.tám.</t>
  </si>
  <si>
    <t>10.</t>
  </si>
  <si>
    <t>Települési önkorm. kulturális feladatainak tám.</t>
  </si>
  <si>
    <t>11.</t>
  </si>
  <si>
    <t>Működési célú költségvetési támogatás</t>
  </si>
  <si>
    <t>12.</t>
  </si>
  <si>
    <t>Működési célú támogatások államháztartáson belülről</t>
  </si>
  <si>
    <t>13.</t>
  </si>
  <si>
    <t>Egyéb működési célú támog.bevét. áht-n bel.</t>
  </si>
  <si>
    <t>14.</t>
  </si>
  <si>
    <t>Felhalmozási célú támogatások államháztartáson bel.</t>
  </si>
  <si>
    <t>15.</t>
  </si>
  <si>
    <t>Felhalmozási célú önkormányzati támogatások</t>
  </si>
  <si>
    <t>16.</t>
  </si>
  <si>
    <t>Egyéb felhalmozási célú támogatás áht-n bel.</t>
  </si>
  <si>
    <t>17.</t>
  </si>
  <si>
    <t>Közhatalmi bevételek</t>
  </si>
  <si>
    <t>18.</t>
  </si>
  <si>
    <t>Vagyoni típusú adók</t>
  </si>
  <si>
    <t>19.</t>
  </si>
  <si>
    <t>Értékesítési és forgalmi adók</t>
  </si>
  <si>
    <t>20.</t>
  </si>
  <si>
    <t>Gépjárműadók</t>
  </si>
  <si>
    <t>21.</t>
  </si>
  <si>
    <t>Egyéb áruhasználati és szolgáltatási adók</t>
  </si>
  <si>
    <t>22.</t>
  </si>
  <si>
    <t>Egyéb közhatalmi bevételek</t>
  </si>
  <si>
    <t>23.</t>
  </si>
  <si>
    <t>Működési bevételek</t>
  </si>
  <si>
    <t>24.</t>
  </si>
  <si>
    <t>Áru-és készletértékesítés ellenértéke</t>
  </si>
  <si>
    <t>25.</t>
  </si>
  <si>
    <t>Szolgáltatások ellenértéke</t>
  </si>
  <si>
    <t>26.</t>
  </si>
  <si>
    <t>Tulajdonosi bevételek</t>
  </si>
  <si>
    <t>27.</t>
  </si>
  <si>
    <t>Ellátási díjak</t>
  </si>
  <si>
    <t>28.</t>
  </si>
  <si>
    <t>Kiszámlázott általános forgalmi adó</t>
  </si>
  <si>
    <t>29.</t>
  </si>
  <si>
    <t>Egyéb működési bevételek</t>
  </si>
  <si>
    <t>2. oldal</t>
  </si>
  <si>
    <t>30.</t>
  </si>
  <si>
    <t>31.</t>
  </si>
  <si>
    <t>32.</t>
  </si>
  <si>
    <t>33.</t>
  </si>
  <si>
    <t>Működési célú átvett pénzeszközök</t>
  </si>
  <si>
    <t>34.</t>
  </si>
  <si>
    <t>Egyéb működési célra átvett pénzeszközök</t>
  </si>
  <si>
    <t>35.</t>
  </si>
  <si>
    <t>Felhalmozási célú átvett pénzeszközök</t>
  </si>
  <si>
    <t>36.</t>
  </si>
  <si>
    <t>Felhalmozási célú támogat., kölcsönök vissz.</t>
  </si>
  <si>
    <t>37.</t>
  </si>
  <si>
    <t>Finanszírozási bevételek</t>
  </si>
  <si>
    <t>38.</t>
  </si>
  <si>
    <t>Maradvány igénybevétele</t>
  </si>
  <si>
    <t>39.</t>
  </si>
  <si>
    <t>Előző évi költségvetési maradvány igényb.</t>
  </si>
  <si>
    <t>40.</t>
  </si>
  <si>
    <t>Államháztartáson belüli megelőlegezés</t>
  </si>
  <si>
    <t>41.</t>
  </si>
  <si>
    <t>Összesen:</t>
  </si>
  <si>
    <t>42.</t>
  </si>
  <si>
    <t>Polgármesteri Hivatal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</si>
  <si>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</si>
  <si>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</si>
  <si>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</si>
  <si>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</si>
  <si>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</si>
  <si>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</si>
  <si>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</si>
  <si>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</si>
  <si>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</si>
  <si>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</si>
  <si>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</si>
  <si>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Óvoda és Bölcsőde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</si>
  <si>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</si>
  <si>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</si>
  <si>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</si>
  <si>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</si>
  <si>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</si>
  <si>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</si>
  <si>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</si>
  <si>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</si>
  <si>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</si>
  <si>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3. oldal</t>
  </si>
  <si>
    <t>63.</t>
  </si>
  <si>
    <t>64.</t>
  </si>
  <si>
    <t>65.</t>
  </si>
  <si>
    <t>66.</t>
  </si>
  <si>
    <t>67.</t>
  </si>
  <si>
    <t>Egyesített Szociális Intézmény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</si>
  <si>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</si>
  <si>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</si>
  <si>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</si>
  <si>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</si>
  <si>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</si>
  <si>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</si>
  <si>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</si>
  <si>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</si>
  <si>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</si>
  <si>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</si>
  <si>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</si>
  <si>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</si>
  <si>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Önkormányzat összesen:</t>
  </si>
  <si>
    <r>
      <t xml:space="preserve">3. melléklet az önkormányzat 2018. évi költségvetésről szóló 2/2018.(III.12.) önkormányzati rendelethez </t>
    </r>
    <r>
      <rPr>
        <vertAlign val="superscript"/>
        <sz val="10"/>
        <rFont val="Arial CE"/>
        <charset val="238"/>
      </rPr>
      <t>3</t>
    </r>
  </si>
  <si>
    <r>
      <t>3</t>
    </r>
    <r>
      <rPr>
        <sz val="10"/>
        <color rgb="FF000000"/>
        <rFont val="Arial CE"/>
        <family val="2"/>
        <charset val="238"/>
      </rPr>
      <t xml:space="preserve"> Módosította az önkormányzat 2018. évi költségvetéséről szóló 2/2018.(III.12.) önkormányzati rendelet módosításáról szóló 13/2018.(IX.28.) önkormányzati rendelet 2. §-a. Hatályos: 2018. IX. 29.-től.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</si>
</sst>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* #,##0\ &quot;Ft&quot;_-;\-* #,##0\ &quot;Ft&quot;_-;_-* &quot;-&quot;\ &quot;Ft&quot;_-;_-@_-"/>
    <numFmt numFmtId="41" formatCode="_-* #,##0\ _F_t_-;\-* #,##0\ _F_t_-;_-* &quot;-&quot;\ _F_t_-;_-@_-"/>
    <numFmt numFmtId="44" formatCode="_-* #,##0.00\ &quot;Ft&quot;_-;\-* #,##0.00\ &quot;Ft&quot;_-;_-* &quot;-&quot;??\ &quot;Ft&quot;_-;_-@_-"/>
    <numFmt numFmtId="43" formatCode="_-* #,##0.00\ _F_t_-;\-* #,##0.00\ _F_t_-;_-* &quot;-&quot;??\ _F_t_-;_-@_-"/>
    <numFmt numFmtId="164" formatCode="#,##0\ _F_t"/>
  </numFmts>
  <fonts count="9" x14ac:knownFonts="1">
    <font>
      <sz val="10"/>
      <color rgb="FF000000"/>
      <name val="Arial CE"/>
      <family val="2"/>
      <charset val="238"/>
    </font>
    <font>
      <b/>
      <sz val="8"/>
      <color rgb="FF000000"/>
      <name val="Arial CE"/>
      <family val="2"/>
      <charset val="238"/>
    </font>
    <font>
      <sz val="8"/>
      <color rgb="FF000000"/>
      <name val="Arial CE"/>
      <family val="2"/>
      <charset val="238"/>
    </font>
    <font>
      <b/>
      <sz val="10"/>
      <color rgb="FF000000"/>
      <name val="Arial CE"/>
      <family val="2"/>
      <charset val="238"/>
    </font>
    <font>
      <b/>
      <sz val="14"/>
      <color rgb="FF000000"/>
      <name val="Arial CE"/>
      <family val="2"/>
      <charset val="238"/>
    </font>
    <font>
      <b/>
      <u/>
      <sz val="10"/>
      <color rgb="FF000000"/>
      <name val="Arial CE"/>
      <family val="2"/>
      <charset val="238"/>
    </font>
    <font>
      <b/>
      <sz val="10"/>
      <color rgb="FF000000"/>
      <name val="Arial CE"/>
      <family val="2"/>
      <charset val="238"/>
    </font>
    <font>
      <sz val="10"/>
      <color rgb="FF000000"/>
      <name val="Arial CE"/>
      <family val="2"/>
      <charset val="238"/>
    </font>
    <font>
      <vertAlign val="superscript"/>
      <sz val="10"/>
      <name val="Arial CE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6">
    <xf numFmtId="0" fontId="0" fillId="0" borderId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55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4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/>
    </xf>
    <xf numFmtId="164" fontId="0" fillId="0" borderId="1" xfId="0" applyNumberFormat="1" applyBorder="1"/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3" fontId="0" fillId="0" borderId="1" xfId="0" applyNumberFormat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3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0" fontId="2" fillId="0" borderId="4" xfId="0" applyFont="1" applyBorder="1" applyAlignment="1">
      <alignment horizontal="center"/>
    </xf>
    <xf numFmtId="164" fontId="0" fillId="0" borderId="1" xfId="0" applyNumberFormat="1" applyBorder="1" applyAlignment="1">
      <alignment horizontal="right"/>
    </xf>
    <xf numFmtId="164" fontId="6" fillId="0" borderId="1" xfId="0" applyNumberFormat="1" applyFont="1" applyBorder="1" applyAlignment="1">
      <alignment horizontal="right"/>
    </xf>
    <xf numFmtId="0" fontId="1" fillId="0" borderId="6" xfId="0" applyFont="1" applyBorder="1" applyAlignment="1">
      <alignment horizontal="left"/>
    </xf>
    <xf numFmtId="0" fontId="1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left"/>
    </xf>
    <xf numFmtId="164" fontId="0" fillId="0" borderId="0" xfId="0" applyNumberFormat="1" applyBorder="1" applyAlignment="1">
      <alignment horizontal="right"/>
    </xf>
    <xf numFmtId="3" fontId="0" fillId="0" borderId="0" xfId="0" applyNumberFormat="1" applyBorder="1" applyAlignment="1">
      <alignment horizontal="center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3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</cellXfs>
  <cellStyles count="6">
    <cellStyle name="Ezres" xfId="1" builtinId="3" customBuiltin="1"/>
    <cellStyle name="Ezres [0]" xfId="2" builtinId="6" customBuiltin="1"/>
    <cellStyle name="Normál" xfId="0" builtinId="0" customBuiltin="1"/>
    <cellStyle name="Pénznem" xfId="3" builtinId="4" customBuiltin="1"/>
    <cellStyle name="Pénznem [0]" xfId="4" builtinId="7" customBuiltin="1"/>
    <cellStyle name="Százalék" xfId="5" builtinId="5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  <ext uri="smNativeData">
      <pm:charStyles xmlns:pm="smNativeData" id="1537431079" count="1">
        <pm:charStyle name="Normál" fontId="0" Id="1"/>
      </pm:charStyles>
      <pm:colors xmlns:pm="smNativeData" id="1537431079" count="35">
        <pm:color name="Bíbor" rgb="FF00FF"/>
        <pm:color name="Sötétpiros" rgb="800000"/>
        <pm:color name="Sötét bíbor" rgb="800080"/>
        <pm:color name="Sötétcián" rgb="008080"/>
        <pm:color name="Télizöld" rgb="9999FF"/>
        <pm:color name="Szilva" rgb="993366"/>
        <pm:color name="Elefántcsont" rgb="FFFFCC"/>
        <pm:color name="Fényes cián" rgb="CCFFFF"/>
        <pm:color name="Sötétlila" rgb="660066"/>
        <pm:color name="Korall" rgb="FF8080"/>
        <pm:color name="Óceánkék" rgb="0066CC"/>
        <pm:color name="Jégkék" rgb="CCCCFF"/>
        <pm:color name="Égkék" rgb="00CCFF"/>
        <pm:color name="Világoszöld" rgb="CCFFCC"/>
        <pm:color name="Világossárga" rgb="FFFF99"/>
        <pm:color name="Halványkék" rgb="99CCFF"/>
        <pm:color name="Világos bíbor" rgb="FF99CC"/>
        <pm:color name="Levendula" rgb="CC99FF"/>
        <pm:color name="Sárgásbarna" rgb="FFCC99"/>
        <pm:color name="Világoskék" rgb="3366FF"/>
        <pm:color name="Vízkék" rgb="33CCCC"/>
        <pm:color name="Citromsárga" rgb="99CC00"/>
        <pm:color name="Arany" rgb="FFCC00"/>
        <pm:color name="Fényes narancs" rgb="FF9900"/>
        <pm:color name="Narancssárga" rgb="FF6600"/>
        <pm:color name="Kékesszürke" rgb="666699"/>
        <pm:color name="40% - Szürke" rgb="969696"/>
        <pm:color name="Kékeszöld" rgb="003366"/>
        <pm:color name="Tengerzöld" rgb="339966"/>
        <pm:color name="Sötétzöld 1" rgb="003300"/>
        <pm:color name="Olíva" rgb="333300"/>
        <pm:color name="Barna 1" rgb="993300"/>
        <pm:color name="Indigókék" rgb="333399"/>
        <pm:color name="80% - Szürke" rgb="333333"/>
        <pm:color name="20% - Szürke" rgb="C5C5C5"/>
      </pm:colors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8"/>
  <sheetViews>
    <sheetView tabSelected="1" topLeftCell="A85" workbookViewId="0">
      <selection activeCell="N97" sqref="N97"/>
    </sheetView>
  </sheetViews>
  <sheetFormatPr defaultRowHeight="12.75" x14ac:dyDescent="0.2"/>
  <cols>
    <col min="1" max="1" width="3.42578125" customWidth="1"/>
    <col min="2" max="3" width="5.28515625" customWidth="1"/>
    <col min="4" max="4" width="5.42578125" customWidth="1"/>
    <col min="5" max="5" width="5.85546875" customWidth="1"/>
    <col min="6" max="6" width="5.5703125" customWidth="1"/>
    <col min="7" max="7" width="6.140625" customWidth="1"/>
    <col min="9" max="9" width="30.140625" customWidth="1"/>
    <col min="10" max="10" width="11.42578125" customWidth="1"/>
    <col min="11" max="11" width="11.28515625" customWidth="1"/>
    <col min="12" max="12" width="9.5703125" customWidth="1"/>
    <col min="13" max="13" width="11.42578125" customWidth="1"/>
  </cols>
  <sheetData>
    <row r="1" spans="1:14" ht="12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3" spans="1:14" ht="14.25" x14ac:dyDescent="0.2">
      <c r="A3" s="40" t="s">
        <v>155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</row>
    <row r="4" spans="1:14" ht="18" x14ac:dyDescent="0.25">
      <c r="A4" s="41" t="s">
        <v>0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</row>
    <row r="5" spans="1:14" x14ac:dyDescent="0.2">
      <c r="L5" s="42" t="s">
        <v>1</v>
      </c>
      <c r="M5" s="42"/>
    </row>
    <row r="6" spans="1:14" x14ac:dyDescent="0.2">
      <c r="A6" s="28"/>
      <c r="B6" s="7" t="s">
        <v>2</v>
      </c>
      <c r="C6" s="7" t="s">
        <v>3</v>
      </c>
      <c r="D6" s="7" t="s">
        <v>4</v>
      </c>
      <c r="E6" s="7" t="s">
        <v>5</v>
      </c>
      <c r="F6" s="7" t="s">
        <v>6</v>
      </c>
      <c r="G6" s="7" t="s">
        <v>7</v>
      </c>
      <c r="H6" s="7" t="s">
        <v>8</v>
      </c>
      <c r="I6" s="7" t="s">
        <v>9</v>
      </c>
      <c r="J6" s="7" t="s">
        <v>10</v>
      </c>
      <c r="K6" s="7" t="s">
        <v>11</v>
      </c>
      <c r="L6" s="7" t="s">
        <v>12</v>
      </c>
      <c r="M6" s="7" t="s">
        <v>13</v>
      </c>
    </row>
    <row r="7" spans="1:14" x14ac:dyDescent="0.2">
      <c r="A7" s="8" t="s">
        <v>14</v>
      </c>
      <c r="B7" s="29" t="s">
        <v>15</v>
      </c>
      <c r="C7" s="1" t="s">
        <v>16</v>
      </c>
      <c r="D7" s="1" t="s">
        <v>17</v>
      </c>
      <c r="E7" s="1" t="s">
        <v>18</v>
      </c>
      <c r="F7" s="1" t="s">
        <v>19</v>
      </c>
      <c r="G7" s="1" t="s">
        <v>16</v>
      </c>
      <c r="H7" s="1" t="s">
        <v>20</v>
      </c>
      <c r="I7" s="1" t="s">
        <v>21</v>
      </c>
      <c r="J7" s="1" t="s">
        <v>22</v>
      </c>
      <c r="K7" s="1" t="s">
        <v>23</v>
      </c>
      <c r="L7" s="1" t="s">
        <v>23</v>
      </c>
      <c r="M7" s="1" t="s">
        <v>23</v>
      </c>
    </row>
    <row r="8" spans="1:14" x14ac:dyDescent="0.2">
      <c r="A8" s="8" t="s">
        <v>24</v>
      </c>
      <c r="B8" s="29" t="s">
        <v>25</v>
      </c>
      <c r="C8" s="1" t="s">
        <v>25</v>
      </c>
      <c r="D8" s="1" t="s">
        <v>26</v>
      </c>
      <c r="E8" s="1" t="s">
        <v>27</v>
      </c>
      <c r="F8" s="1" t="s">
        <v>28</v>
      </c>
      <c r="G8" s="1" t="s">
        <v>28</v>
      </c>
      <c r="H8" s="1" t="s">
        <v>29</v>
      </c>
      <c r="I8" s="1" t="s">
        <v>30</v>
      </c>
      <c r="J8" s="1" t="s">
        <v>31</v>
      </c>
      <c r="K8" s="1" t="s">
        <v>32</v>
      </c>
      <c r="L8" s="1" t="s">
        <v>33</v>
      </c>
      <c r="M8" s="1" t="s">
        <v>34</v>
      </c>
    </row>
    <row r="9" spans="1:14" x14ac:dyDescent="0.2">
      <c r="A9" s="8" t="s">
        <v>35</v>
      </c>
      <c r="B9" s="25"/>
      <c r="C9" s="2"/>
      <c r="D9" s="1" t="s">
        <v>25</v>
      </c>
      <c r="E9" s="1" t="s">
        <v>25</v>
      </c>
      <c r="F9" s="1"/>
      <c r="G9" s="1"/>
      <c r="H9" s="1" t="s">
        <v>28</v>
      </c>
      <c r="I9" s="1" t="s">
        <v>28</v>
      </c>
      <c r="J9" s="1" t="s">
        <v>36</v>
      </c>
      <c r="K9" s="1" t="s">
        <v>36</v>
      </c>
      <c r="L9" s="1" t="s">
        <v>36</v>
      </c>
      <c r="M9" s="4"/>
    </row>
    <row r="10" spans="1:14" x14ac:dyDescent="0.2">
      <c r="A10" s="8" t="s">
        <v>37</v>
      </c>
      <c r="B10" s="30">
        <v>1</v>
      </c>
      <c r="C10" s="5"/>
      <c r="D10" s="5"/>
      <c r="E10" s="5"/>
      <c r="F10" s="31" t="s">
        <v>38</v>
      </c>
      <c r="G10" s="4"/>
      <c r="H10" s="4"/>
      <c r="I10" s="4"/>
      <c r="J10" s="4"/>
      <c r="K10" s="4"/>
      <c r="L10" s="4"/>
      <c r="M10" s="4"/>
    </row>
    <row r="11" spans="1:14" x14ac:dyDescent="0.2">
      <c r="A11" s="8" t="s">
        <v>39</v>
      </c>
      <c r="B11" s="30"/>
      <c r="C11" s="5"/>
      <c r="D11" s="5"/>
      <c r="E11" s="5"/>
      <c r="F11" s="43" t="s">
        <v>40</v>
      </c>
      <c r="G11" s="44"/>
      <c r="H11" s="44"/>
      <c r="I11" s="44"/>
      <c r="J11" s="44"/>
      <c r="K11" s="44"/>
      <c r="L11" s="44"/>
      <c r="M11" s="45"/>
    </row>
    <row r="12" spans="1:14" x14ac:dyDescent="0.2">
      <c r="A12" s="8" t="s">
        <v>41</v>
      </c>
      <c r="B12" s="30"/>
      <c r="C12" s="5"/>
      <c r="D12" s="5">
        <v>1</v>
      </c>
      <c r="E12" s="5"/>
      <c r="F12" s="4"/>
      <c r="G12" s="46" t="s">
        <v>42</v>
      </c>
      <c r="H12" s="47"/>
      <c r="I12" s="48"/>
      <c r="J12" s="6"/>
      <c r="K12" s="4"/>
      <c r="L12" s="4"/>
      <c r="M12" s="4"/>
    </row>
    <row r="13" spans="1:14" x14ac:dyDescent="0.2">
      <c r="A13" s="8" t="s">
        <v>43</v>
      </c>
      <c r="B13" s="30"/>
      <c r="C13" s="5"/>
      <c r="D13" s="5"/>
      <c r="E13" s="5">
        <v>1</v>
      </c>
      <c r="F13" s="4"/>
      <c r="G13" s="4"/>
      <c r="H13" s="46" t="s">
        <v>44</v>
      </c>
      <c r="I13" s="48"/>
      <c r="J13" s="26">
        <v>67607</v>
      </c>
      <c r="K13" s="26">
        <v>56</v>
      </c>
      <c r="L13" s="26">
        <v>104259</v>
      </c>
      <c r="M13" s="26">
        <f>SUM(J13:L13)</f>
        <v>171922</v>
      </c>
    </row>
    <row r="14" spans="1:14" x14ac:dyDescent="0.2">
      <c r="A14" s="8" t="s">
        <v>45</v>
      </c>
      <c r="B14" s="30"/>
      <c r="C14" s="5"/>
      <c r="D14" s="5"/>
      <c r="E14" s="5">
        <v>2</v>
      </c>
      <c r="F14" s="4"/>
      <c r="G14" s="4"/>
      <c r="H14" s="46" t="s">
        <v>46</v>
      </c>
      <c r="I14" s="48"/>
      <c r="J14" s="26">
        <v>87735</v>
      </c>
      <c r="K14" s="9" t="s">
        <v>47</v>
      </c>
      <c r="L14" s="9" t="s">
        <v>47</v>
      </c>
      <c r="M14" s="26">
        <f>SUM(J14:L14)</f>
        <v>87735</v>
      </c>
    </row>
    <row r="15" spans="1:14" x14ac:dyDescent="0.2">
      <c r="A15" s="28" t="s">
        <v>48</v>
      </c>
      <c r="B15" s="30"/>
      <c r="C15" s="5"/>
      <c r="D15" s="5"/>
      <c r="E15" s="5">
        <v>3</v>
      </c>
      <c r="F15" s="4"/>
      <c r="G15" s="4"/>
      <c r="H15" s="46" t="s">
        <v>49</v>
      </c>
      <c r="I15" s="48"/>
      <c r="J15" s="26">
        <v>109990</v>
      </c>
      <c r="K15" s="26">
        <v>97624</v>
      </c>
      <c r="L15" s="9" t="s">
        <v>47</v>
      </c>
      <c r="M15" s="26">
        <f>SUM(J15:L15)</f>
        <v>207614</v>
      </c>
    </row>
    <row r="16" spans="1:14" x14ac:dyDescent="0.2">
      <c r="A16" s="8" t="s">
        <v>50</v>
      </c>
      <c r="B16" s="30"/>
      <c r="C16" s="5"/>
      <c r="D16" s="5"/>
      <c r="E16" s="5">
        <v>4</v>
      </c>
      <c r="F16" s="4"/>
      <c r="G16" s="4"/>
      <c r="H16" s="46" t="s">
        <v>51</v>
      </c>
      <c r="I16" s="48"/>
      <c r="J16" s="26">
        <v>6310</v>
      </c>
      <c r="K16" s="9" t="s">
        <v>47</v>
      </c>
      <c r="L16" s="9" t="s">
        <v>47</v>
      </c>
      <c r="M16" s="26">
        <f>SUM(J16:L16)</f>
        <v>6310</v>
      </c>
    </row>
    <row r="17" spans="1:13" x14ac:dyDescent="0.2">
      <c r="A17" s="8" t="s">
        <v>52</v>
      </c>
      <c r="B17" s="30"/>
      <c r="C17" s="5"/>
      <c r="D17" s="5"/>
      <c r="E17" s="5">
        <v>5</v>
      </c>
      <c r="F17" s="4"/>
      <c r="G17" s="4"/>
      <c r="H17" s="46" t="s">
        <v>53</v>
      </c>
      <c r="I17" s="48"/>
      <c r="J17" s="26">
        <v>1881</v>
      </c>
      <c r="K17" s="26">
        <v>274</v>
      </c>
      <c r="L17" s="26">
        <v>307</v>
      </c>
      <c r="M17" s="26">
        <f>SUM(J17:L17)</f>
        <v>2462</v>
      </c>
    </row>
    <row r="18" spans="1:13" x14ac:dyDescent="0.2">
      <c r="A18" s="8" t="s">
        <v>54</v>
      </c>
      <c r="B18" s="30"/>
      <c r="C18" s="5"/>
      <c r="D18" s="5">
        <v>2</v>
      </c>
      <c r="E18" s="5"/>
      <c r="F18" s="4"/>
      <c r="G18" s="46" t="s">
        <v>55</v>
      </c>
      <c r="H18" s="47"/>
      <c r="I18" s="48"/>
      <c r="J18" s="9"/>
      <c r="K18" s="9"/>
      <c r="L18" s="9"/>
      <c r="M18" s="9"/>
    </row>
    <row r="19" spans="1:13" x14ac:dyDescent="0.2">
      <c r="A19" s="8" t="s">
        <v>56</v>
      </c>
      <c r="B19" s="30"/>
      <c r="C19" s="5"/>
      <c r="D19" s="5"/>
      <c r="E19" s="5">
        <v>1</v>
      </c>
      <c r="F19" s="4"/>
      <c r="G19" s="4"/>
      <c r="H19" s="46" t="s">
        <v>57</v>
      </c>
      <c r="I19" s="48"/>
      <c r="J19" s="26">
        <v>111355</v>
      </c>
      <c r="K19" s="26">
        <v>300</v>
      </c>
      <c r="L19" s="9" t="s">
        <v>47</v>
      </c>
      <c r="M19" s="26">
        <f>SUM(J19:L19)</f>
        <v>111655</v>
      </c>
    </row>
    <row r="20" spans="1:13" x14ac:dyDescent="0.2">
      <c r="A20" s="8" t="s">
        <v>58</v>
      </c>
      <c r="B20" s="30"/>
      <c r="C20" s="5"/>
      <c r="D20" s="5">
        <v>3</v>
      </c>
      <c r="E20" s="5"/>
      <c r="F20" s="4"/>
      <c r="G20" s="46" t="s">
        <v>59</v>
      </c>
      <c r="H20" s="47"/>
      <c r="I20" s="48"/>
      <c r="J20" s="9"/>
      <c r="K20" s="9"/>
      <c r="L20" s="9"/>
      <c r="M20" s="9"/>
    </row>
    <row r="21" spans="1:13" x14ac:dyDescent="0.2">
      <c r="A21" s="8" t="s">
        <v>60</v>
      </c>
      <c r="B21" s="30"/>
      <c r="C21" s="5"/>
      <c r="D21" s="5"/>
      <c r="E21" s="5">
        <v>1</v>
      </c>
      <c r="F21" s="4"/>
      <c r="G21" s="4"/>
      <c r="H21" s="46" t="s">
        <v>61</v>
      </c>
      <c r="I21" s="48"/>
      <c r="J21" s="26">
        <v>15000</v>
      </c>
      <c r="K21" s="9" t="s">
        <v>47</v>
      </c>
      <c r="L21" s="9" t="s">
        <v>47</v>
      </c>
      <c r="M21" s="26">
        <f>SUM(J21:L21)</f>
        <v>15000</v>
      </c>
    </row>
    <row r="22" spans="1:13" x14ac:dyDescent="0.2">
      <c r="A22" s="8" t="s">
        <v>62</v>
      </c>
      <c r="B22" s="30"/>
      <c r="C22" s="5"/>
      <c r="D22" s="5"/>
      <c r="E22" s="5">
        <v>2</v>
      </c>
      <c r="F22" s="4"/>
      <c r="G22" s="17"/>
      <c r="H22" s="13" t="s">
        <v>63</v>
      </c>
      <c r="I22" s="14"/>
      <c r="J22" s="26">
        <v>160126</v>
      </c>
      <c r="K22" s="9" t="s">
        <v>47</v>
      </c>
      <c r="L22" s="9" t="s">
        <v>47</v>
      </c>
      <c r="M22" s="26">
        <f>SUM(J22:L22)</f>
        <v>160126</v>
      </c>
    </row>
    <row r="23" spans="1:13" x14ac:dyDescent="0.2">
      <c r="A23" s="8" t="s">
        <v>64</v>
      </c>
      <c r="B23" s="30"/>
      <c r="C23" s="5"/>
      <c r="D23" s="5">
        <v>4</v>
      </c>
      <c r="E23" s="5"/>
      <c r="F23" s="4"/>
      <c r="G23" s="13" t="s">
        <v>65</v>
      </c>
      <c r="H23" s="15"/>
      <c r="I23" s="14"/>
      <c r="J23" s="9"/>
      <c r="K23" s="9"/>
      <c r="L23" s="9"/>
      <c r="M23" s="9"/>
    </row>
    <row r="24" spans="1:13" x14ac:dyDescent="0.2">
      <c r="A24" s="8" t="s">
        <v>66</v>
      </c>
      <c r="B24" s="30"/>
      <c r="C24" s="5"/>
      <c r="D24" s="5"/>
      <c r="E24" s="5">
        <v>2</v>
      </c>
      <c r="F24" s="4"/>
      <c r="G24" s="4"/>
      <c r="H24" s="13" t="s">
        <v>67</v>
      </c>
      <c r="I24" s="19"/>
      <c r="J24" s="26">
        <v>16000</v>
      </c>
      <c r="K24" s="9" t="s">
        <v>47</v>
      </c>
      <c r="L24" s="9" t="s">
        <v>47</v>
      </c>
      <c r="M24" s="26">
        <f>SUM(J24:L24)</f>
        <v>16000</v>
      </c>
    </row>
    <row r="25" spans="1:13" x14ac:dyDescent="0.2">
      <c r="A25" s="8" t="s">
        <v>68</v>
      </c>
      <c r="B25" s="30"/>
      <c r="C25" s="5"/>
      <c r="D25" s="5"/>
      <c r="E25" s="5">
        <v>3</v>
      </c>
      <c r="F25" s="4"/>
      <c r="G25" s="4"/>
      <c r="H25" s="13" t="s">
        <v>69</v>
      </c>
      <c r="I25" s="14"/>
      <c r="J25" s="26">
        <v>38254</v>
      </c>
      <c r="K25" s="26">
        <v>11746</v>
      </c>
      <c r="L25" s="9"/>
      <c r="M25" s="26">
        <f>SUM(J25:L25)</f>
        <v>50000</v>
      </c>
    </row>
    <row r="26" spans="1:13" x14ac:dyDescent="0.2">
      <c r="A26" s="8" t="s">
        <v>70</v>
      </c>
      <c r="B26" s="30"/>
      <c r="C26" s="5"/>
      <c r="D26" s="5"/>
      <c r="E26" s="5">
        <v>4</v>
      </c>
      <c r="F26" s="4"/>
      <c r="G26" s="4"/>
      <c r="H26" s="13" t="s">
        <v>71</v>
      </c>
      <c r="I26" s="14"/>
      <c r="J26" s="26">
        <v>9000</v>
      </c>
      <c r="K26" s="9" t="s">
        <v>47</v>
      </c>
      <c r="L26" s="9" t="s">
        <v>47</v>
      </c>
      <c r="M26" s="26">
        <f>SUM(J26:L26)</f>
        <v>9000</v>
      </c>
    </row>
    <row r="27" spans="1:13" x14ac:dyDescent="0.2">
      <c r="A27" s="8" t="s">
        <v>72</v>
      </c>
      <c r="B27" s="30"/>
      <c r="C27" s="5"/>
      <c r="D27" s="5"/>
      <c r="E27" s="5">
        <v>5</v>
      </c>
      <c r="F27" s="4"/>
      <c r="G27" s="4"/>
      <c r="H27" s="13" t="s">
        <v>73</v>
      </c>
      <c r="I27" s="14"/>
      <c r="J27" s="26">
        <v>0</v>
      </c>
      <c r="K27" s="9" t="s">
        <v>47</v>
      </c>
      <c r="L27" s="9" t="s">
        <v>47</v>
      </c>
      <c r="M27" s="26">
        <f>SUM(J27:L27)</f>
        <v>0</v>
      </c>
    </row>
    <row r="28" spans="1:13" x14ac:dyDescent="0.2">
      <c r="A28" s="8" t="s">
        <v>74</v>
      </c>
      <c r="B28" s="30"/>
      <c r="C28" s="5"/>
      <c r="D28" s="5"/>
      <c r="E28" s="5">
        <v>6</v>
      </c>
      <c r="F28" s="4"/>
      <c r="G28" s="4"/>
      <c r="H28" s="13" t="s">
        <v>75</v>
      </c>
      <c r="I28" s="14"/>
      <c r="J28" s="26">
        <v>2000</v>
      </c>
      <c r="K28" s="9" t="s">
        <v>47</v>
      </c>
      <c r="L28" s="9" t="s">
        <v>47</v>
      </c>
      <c r="M28" s="26">
        <f>SUM(J28:L28)</f>
        <v>2000</v>
      </c>
    </row>
    <row r="29" spans="1:13" x14ac:dyDescent="0.2">
      <c r="A29" s="8" t="s">
        <v>76</v>
      </c>
      <c r="B29" s="30"/>
      <c r="C29" s="5"/>
      <c r="D29" s="5">
        <v>5</v>
      </c>
      <c r="E29" s="5"/>
      <c r="F29" s="4"/>
      <c r="G29" s="13" t="s">
        <v>77</v>
      </c>
      <c r="H29" s="15"/>
      <c r="I29" s="14"/>
      <c r="J29" s="9"/>
      <c r="K29" s="9"/>
      <c r="L29" s="9"/>
      <c r="M29" s="9"/>
    </row>
    <row r="30" spans="1:13" x14ac:dyDescent="0.2">
      <c r="A30" s="8" t="s">
        <v>78</v>
      </c>
      <c r="B30" s="30"/>
      <c r="C30" s="5"/>
      <c r="D30" s="5"/>
      <c r="E30" s="5">
        <v>1</v>
      </c>
      <c r="F30" s="4"/>
      <c r="G30" s="4"/>
      <c r="H30" s="13" t="s">
        <v>79</v>
      </c>
      <c r="I30" s="14"/>
      <c r="J30" s="26">
        <v>5200</v>
      </c>
      <c r="K30" s="9" t="s">
        <v>47</v>
      </c>
      <c r="L30" s="9" t="s">
        <v>47</v>
      </c>
      <c r="M30" s="26">
        <f t="shared" ref="M30:M35" si="0">SUM(J30:L30)</f>
        <v>5200</v>
      </c>
    </row>
    <row r="31" spans="1:13" x14ac:dyDescent="0.2">
      <c r="A31" s="8" t="s">
        <v>80</v>
      </c>
      <c r="B31" s="30"/>
      <c r="C31" s="5"/>
      <c r="D31" s="5"/>
      <c r="E31" s="5">
        <v>2</v>
      </c>
      <c r="F31" s="4"/>
      <c r="G31" s="4"/>
      <c r="H31" s="13" t="s">
        <v>81</v>
      </c>
      <c r="I31" s="14"/>
      <c r="J31" s="26">
        <v>8558</v>
      </c>
      <c r="K31" s="26">
        <v>315</v>
      </c>
      <c r="L31" s="9" t="s">
        <v>47</v>
      </c>
      <c r="M31" s="26">
        <f t="shared" si="0"/>
        <v>8873</v>
      </c>
    </row>
    <row r="32" spans="1:13" x14ac:dyDescent="0.2">
      <c r="A32" s="8" t="s">
        <v>82</v>
      </c>
      <c r="B32" s="30"/>
      <c r="C32" s="5"/>
      <c r="D32" s="5"/>
      <c r="E32" s="5">
        <v>3</v>
      </c>
      <c r="F32" s="4"/>
      <c r="G32" s="4"/>
      <c r="H32" s="13" t="s">
        <v>83</v>
      </c>
      <c r="I32" s="14"/>
      <c r="J32" s="26">
        <v>4839</v>
      </c>
      <c r="K32" s="9" t="s">
        <v>47</v>
      </c>
      <c r="L32" s="9" t="s">
        <v>47</v>
      </c>
      <c r="M32" s="26">
        <f t="shared" si="0"/>
        <v>4839</v>
      </c>
    </row>
    <row r="33" spans="1:13" x14ac:dyDescent="0.2">
      <c r="A33" s="8" t="s">
        <v>84</v>
      </c>
      <c r="B33" s="30"/>
      <c r="C33" s="5"/>
      <c r="D33" s="5"/>
      <c r="E33" s="5">
        <v>4</v>
      </c>
      <c r="F33" s="4"/>
      <c r="G33" s="4"/>
      <c r="H33" s="13" t="s">
        <v>85</v>
      </c>
      <c r="I33" s="14"/>
      <c r="J33" s="26">
        <v>5510</v>
      </c>
      <c r="K33" s="9" t="s">
        <v>47</v>
      </c>
      <c r="L33" s="9" t="s">
        <v>47</v>
      </c>
      <c r="M33" s="26">
        <f t="shared" si="0"/>
        <v>5510</v>
      </c>
    </row>
    <row r="34" spans="1:13" x14ac:dyDescent="0.2">
      <c r="A34" s="8" t="s">
        <v>86</v>
      </c>
      <c r="B34" s="30"/>
      <c r="C34" s="5"/>
      <c r="D34" s="5"/>
      <c r="E34" s="5">
        <v>5</v>
      </c>
      <c r="F34" s="4"/>
      <c r="G34" s="4"/>
      <c r="H34" s="13" t="s">
        <v>87</v>
      </c>
      <c r="I34" s="14"/>
      <c r="J34" s="26">
        <v>5564</v>
      </c>
      <c r="K34" s="26">
        <v>85</v>
      </c>
      <c r="L34" s="9" t="s">
        <v>47</v>
      </c>
      <c r="M34" s="26">
        <f t="shared" si="0"/>
        <v>5649</v>
      </c>
    </row>
    <row r="35" spans="1:13" x14ac:dyDescent="0.2">
      <c r="A35" s="8" t="s">
        <v>88</v>
      </c>
      <c r="B35" s="30"/>
      <c r="C35" s="5"/>
      <c r="D35" s="5"/>
      <c r="E35" s="5">
        <v>8</v>
      </c>
      <c r="F35" s="4"/>
      <c r="G35" s="4"/>
      <c r="H35" s="13" t="s">
        <v>89</v>
      </c>
      <c r="I35" s="14"/>
      <c r="J35" s="26">
        <v>6729</v>
      </c>
      <c r="K35" s="9" t="s">
        <v>47</v>
      </c>
      <c r="L35" s="9" t="s">
        <v>47</v>
      </c>
      <c r="M35" s="26">
        <f t="shared" si="0"/>
        <v>6729</v>
      </c>
    </row>
    <row r="36" spans="1:13" x14ac:dyDescent="0.2">
      <c r="A36" s="33"/>
      <c r="B36" s="34"/>
      <c r="C36" s="34"/>
      <c r="D36" s="34"/>
      <c r="E36" s="34"/>
      <c r="F36" s="35"/>
      <c r="G36" s="35"/>
      <c r="H36" s="36"/>
      <c r="I36" s="36"/>
      <c r="J36" s="37"/>
      <c r="K36" s="38"/>
      <c r="L36" s="38"/>
      <c r="M36" s="37"/>
    </row>
    <row r="37" spans="1:13" ht="27.75" customHeight="1" x14ac:dyDescent="0.2">
      <c r="A37" s="39" t="s">
        <v>156</v>
      </c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</row>
    <row r="38" spans="1:13" x14ac:dyDescent="0.2">
      <c r="A38" s="33"/>
      <c r="B38" s="34"/>
      <c r="C38" s="34"/>
      <c r="D38" s="34"/>
      <c r="E38" s="34"/>
      <c r="F38" s="35"/>
      <c r="G38" s="35"/>
      <c r="H38" s="36"/>
      <c r="I38" s="36"/>
      <c r="J38" s="37"/>
      <c r="K38" s="38"/>
      <c r="L38" s="38"/>
      <c r="M38" s="37"/>
    </row>
    <row r="40" spans="1:13" x14ac:dyDescent="0.2">
      <c r="A40" s="49" t="s">
        <v>90</v>
      </c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</row>
    <row r="41" spans="1:13" x14ac:dyDescent="0.2">
      <c r="A41" s="8"/>
      <c r="B41" s="7" t="s">
        <v>2</v>
      </c>
      <c r="C41" s="7" t="s">
        <v>3</v>
      </c>
      <c r="D41" s="7" t="s">
        <v>4</v>
      </c>
      <c r="E41" s="7" t="s">
        <v>5</v>
      </c>
      <c r="F41" s="7" t="s">
        <v>6</v>
      </c>
      <c r="G41" s="7" t="s">
        <v>7</v>
      </c>
      <c r="H41" s="7" t="s">
        <v>8</v>
      </c>
      <c r="I41" s="7" t="s">
        <v>9</v>
      </c>
      <c r="J41" s="7" t="s">
        <v>10</v>
      </c>
      <c r="K41" s="7" t="s">
        <v>11</v>
      </c>
      <c r="L41" s="7" t="s">
        <v>12</v>
      </c>
      <c r="M41" s="7" t="s">
        <v>13</v>
      </c>
    </row>
    <row r="42" spans="1:13" x14ac:dyDescent="0.2">
      <c r="A42" s="8" t="s">
        <v>91</v>
      </c>
      <c r="B42" s="1" t="s">
        <v>15</v>
      </c>
      <c r="C42" s="1" t="s">
        <v>16</v>
      </c>
      <c r="D42" s="1" t="s">
        <v>17</v>
      </c>
      <c r="E42" s="1" t="s">
        <v>18</v>
      </c>
      <c r="F42" s="1" t="s">
        <v>19</v>
      </c>
      <c r="G42" s="1" t="s">
        <v>16</v>
      </c>
      <c r="H42" s="1" t="s">
        <v>20</v>
      </c>
      <c r="I42" s="1" t="s">
        <v>21</v>
      </c>
      <c r="J42" s="1" t="s">
        <v>22</v>
      </c>
      <c r="K42" s="1" t="s">
        <v>23</v>
      </c>
      <c r="L42" s="1" t="s">
        <v>23</v>
      </c>
      <c r="M42" s="1" t="s">
        <v>23</v>
      </c>
    </row>
    <row r="43" spans="1:13" x14ac:dyDescent="0.2">
      <c r="A43" s="8" t="s">
        <v>92</v>
      </c>
      <c r="B43" s="1" t="s">
        <v>25</v>
      </c>
      <c r="C43" s="1" t="s">
        <v>25</v>
      </c>
      <c r="D43" s="1" t="s">
        <v>26</v>
      </c>
      <c r="E43" s="1" t="s">
        <v>27</v>
      </c>
      <c r="F43" s="1" t="s">
        <v>28</v>
      </c>
      <c r="G43" s="1" t="s">
        <v>28</v>
      </c>
      <c r="H43" s="1" t="s">
        <v>29</v>
      </c>
      <c r="I43" s="1" t="s">
        <v>30</v>
      </c>
      <c r="J43" s="1" t="s">
        <v>31</v>
      </c>
      <c r="K43" s="1" t="s">
        <v>32</v>
      </c>
      <c r="L43" s="1" t="s">
        <v>33</v>
      </c>
      <c r="M43" s="1" t="s">
        <v>34</v>
      </c>
    </row>
    <row r="44" spans="1:13" x14ac:dyDescent="0.2">
      <c r="A44" s="8" t="s">
        <v>93</v>
      </c>
      <c r="B44" s="2"/>
      <c r="C44" s="2"/>
      <c r="D44" s="1" t="s">
        <v>25</v>
      </c>
      <c r="E44" s="1" t="s">
        <v>25</v>
      </c>
      <c r="F44" s="1"/>
      <c r="G44" s="1"/>
      <c r="H44" s="1" t="s">
        <v>28</v>
      </c>
      <c r="I44" s="1" t="s">
        <v>28</v>
      </c>
      <c r="J44" s="1" t="s">
        <v>36</v>
      </c>
      <c r="K44" s="1" t="s">
        <v>36</v>
      </c>
      <c r="L44" s="1" t="s">
        <v>36</v>
      </c>
      <c r="M44" s="4"/>
    </row>
    <row r="45" spans="1:13" x14ac:dyDescent="0.2">
      <c r="A45" s="8" t="s">
        <v>94</v>
      </c>
      <c r="B45" s="30"/>
      <c r="C45" s="5"/>
      <c r="D45" s="5">
        <v>7</v>
      </c>
      <c r="E45" s="5"/>
      <c r="F45" s="4"/>
      <c r="G45" s="17" t="s">
        <v>95</v>
      </c>
      <c r="H45" s="18"/>
      <c r="I45" s="19"/>
      <c r="J45" s="9"/>
      <c r="K45" s="9" t="s">
        <v>47</v>
      </c>
      <c r="L45" s="9" t="s">
        <v>47</v>
      </c>
      <c r="M45" s="9"/>
    </row>
    <row r="46" spans="1:13" x14ac:dyDescent="0.2">
      <c r="A46" s="8" t="s">
        <v>96</v>
      </c>
      <c r="B46" s="30"/>
      <c r="C46" s="5"/>
      <c r="D46" s="5"/>
      <c r="E46" s="5">
        <v>2</v>
      </c>
      <c r="F46" s="4"/>
      <c r="G46" s="4"/>
      <c r="H46" s="16" t="s">
        <v>97</v>
      </c>
      <c r="I46" s="16"/>
      <c r="J46" s="9" t="s">
        <v>47</v>
      </c>
      <c r="K46" s="9" t="s">
        <v>47</v>
      </c>
      <c r="L46" s="9" t="s">
        <v>47</v>
      </c>
      <c r="M46" s="9" t="s">
        <v>47</v>
      </c>
    </row>
    <row r="47" spans="1:13" x14ac:dyDescent="0.2">
      <c r="A47" s="8" t="s">
        <v>98</v>
      </c>
      <c r="B47" s="30"/>
      <c r="C47" s="5"/>
      <c r="D47" s="5">
        <v>8</v>
      </c>
      <c r="E47" s="5"/>
      <c r="F47" s="4"/>
      <c r="G47" s="13" t="s">
        <v>99</v>
      </c>
      <c r="H47" s="15"/>
      <c r="I47" s="14"/>
      <c r="J47" s="9"/>
      <c r="K47" s="9"/>
      <c r="L47" s="9"/>
      <c r="M47" s="9"/>
    </row>
    <row r="48" spans="1:13" x14ac:dyDescent="0.2">
      <c r="A48" s="8" t="s">
        <v>100</v>
      </c>
      <c r="B48" s="30"/>
      <c r="C48" s="5"/>
      <c r="D48" s="5"/>
      <c r="E48" s="5">
        <v>1</v>
      </c>
      <c r="F48" s="4"/>
      <c r="G48" s="4"/>
      <c r="H48" s="13" t="s">
        <v>101</v>
      </c>
      <c r="I48" s="14"/>
      <c r="J48" s="26">
        <v>5000</v>
      </c>
      <c r="K48" s="9" t="s">
        <v>47</v>
      </c>
      <c r="L48" s="9" t="s">
        <v>47</v>
      </c>
      <c r="M48" s="26">
        <f>SUM(J48:L48)</f>
        <v>5000</v>
      </c>
    </row>
    <row r="49" spans="1:13" x14ac:dyDescent="0.2">
      <c r="A49" s="8" t="s">
        <v>102</v>
      </c>
      <c r="B49" s="2"/>
      <c r="C49" s="2"/>
      <c r="D49" s="1"/>
      <c r="E49" s="1"/>
      <c r="F49" s="20" t="s">
        <v>103</v>
      </c>
      <c r="G49" s="21"/>
      <c r="H49" s="21"/>
      <c r="I49" s="21"/>
      <c r="J49" s="21"/>
      <c r="K49" s="21"/>
      <c r="L49" s="21"/>
      <c r="M49" s="22"/>
    </row>
    <row r="50" spans="1:13" x14ac:dyDescent="0.2">
      <c r="A50" s="8" t="s">
        <v>104</v>
      </c>
      <c r="B50" s="5"/>
      <c r="C50" s="5"/>
      <c r="D50" s="5">
        <v>9</v>
      </c>
      <c r="E50" s="5"/>
      <c r="F50" s="4"/>
      <c r="G50" s="46" t="s">
        <v>105</v>
      </c>
      <c r="H50" s="47"/>
      <c r="I50" s="48"/>
      <c r="J50" s="9"/>
      <c r="K50" s="9"/>
      <c r="L50" s="9"/>
      <c r="M50" s="9"/>
    </row>
    <row r="51" spans="1:13" x14ac:dyDescent="0.2">
      <c r="A51" s="8" t="s">
        <v>106</v>
      </c>
      <c r="B51" s="2"/>
      <c r="C51" s="2"/>
      <c r="D51" s="5"/>
      <c r="E51" s="5">
        <v>1</v>
      </c>
      <c r="F51" s="4"/>
      <c r="G51" s="4"/>
      <c r="H51" s="46" t="s">
        <v>107</v>
      </c>
      <c r="I51" s="48"/>
      <c r="J51" s="26">
        <v>359688</v>
      </c>
      <c r="K51" s="9" t="s">
        <v>47</v>
      </c>
      <c r="L51" s="9" t="s">
        <v>47</v>
      </c>
      <c r="M51" s="26">
        <f>SUM(J51:L51)</f>
        <v>359688</v>
      </c>
    </row>
    <row r="52" spans="1:13" x14ac:dyDescent="0.2">
      <c r="A52" s="8" t="s">
        <v>108</v>
      </c>
      <c r="B52" s="2"/>
      <c r="C52" s="2"/>
      <c r="D52" s="5">
        <v>10</v>
      </c>
      <c r="E52" s="5"/>
      <c r="F52" s="4"/>
      <c r="G52" s="46" t="s">
        <v>109</v>
      </c>
      <c r="H52" s="47"/>
      <c r="I52" s="48"/>
      <c r="J52" s="9" t="s">
        <v>47</v>
      </c>
      <c r="K52" s="9" t="s">
        <v>47</v>
      </c>
      <c r="L52" s="9" t="s">
        <v>47</v>
      </c>
      <c r="M52" s="9" t="s">
        <v>47</v>
      </c>
    </row>
    <row r="53" spans="1:13" x14ac:dyDescent="0.2">
      <c r="A53" s="8" t="s">
        <v>110</v>
      </c>
      <c r="B53" s="2"/>
      <c r="C53" s="2"/>
      <c r="D53" s="5"/>
      <c r="E53" s="5"/>
      <c r="F53" s="4"/>
      <c r="G53" s="10" t="s">
        <v>111</v>
      </c>
      <c r="H53" s="11"/>
      <c r="I53" s="12"/>
      <c r="J53" s="27">
        <f>SUM(J52,J51,J48,J46,J35,J34,J33,J32,J31,J30,J28,J27,J26,J25,J24,J21:J22,J19,J13:J17)</f>
        <v>1026346</v>
      </c>
      <c r="K53" s="27">
        <f>SUM(K51,K48,K30:K35,K24:K28,K19,K13:K17)</f>
        <v>110400</v>
      </c>
      <c r="L53" s="27">
        <f>SUM(L51,L48,L32:L35,L26:L30,L24,L19,L17,L13:L16)</f>
        <v>104566</v>
      </c>
      <c r="M53" s="27">
        <f>SUM(M52,M51,M48,M46,M30:M35,M24:M28,K21:M22,M19,M13:M17)</f>
        <v>1241312</v>
      </c>
    </row>
    <row r="54" spans="1:13" x14ac:dyDescent="0.2">
      <c r="A54" s="8" t="s">
        <v>112</v>
      </c>
      <c r="B54" s="2">
        <v>2</v>
      </c>
      <c r="C54" s="2"/>
      <c r="D54" s="2"/>
      <c r="E54" s="5"/>
      <c r="F54" s="32" t="s">
        <v>113</v>
      </c>
      <c r="G54" s="5"/>
      <c r="H54" s="50"/>
      <c r="I54" s="51"/>
      <c r="J54" s="1"/>
      <c r="K54" s="1"/>
      <c r="L54" s="1"/>
      <c r="M54" s="4"/>
    </row>
    <row r="55" spans="1:13" x14ac:dyDescent="0.2">
      <c r="A55" s="8" t="s">
        <v>114</v>
      </c>
      <c r="B55" s="2"/>
      <c r="C55" s="2"/>
      <c r="D55" s="2"/>
      <c r="E55" s="5"/>
      <c r="F55" s="43" t="s">
        <v>40</v>
      </c>
      <c r="G55" s="44"/>
      <c r="H55" s="44"/>
      <c r="I55" s="44"/>
      <c r="J55" s="44"/>
      <c r="K55" s="44"/>
      <c r="L55" s="44"/>
      <c r="M55" s="45"/>
    </row>
    <row r="56" spans="1:13" x14ac:dyDescent="0.2">
      <c r="A56" s="8" t="s">
        <v>115</v>
      </c>
      <c r="B56" s="2"/>
      <c r="C56" s="2"/>
      <c r="D56" s="5">
        <v>2</v>
      </c>
      <c r="E56" s="5"/>
      <c r="F56" s="4"/>
      <c r="G56" s="46" t="s">
        <v>55</v>
      </c>
      <c r="H56" s="47"/>
      <c r="I56" s="48"/>
      <c r="J56" s="9"/>
      <c r="K56" s="9"/>
      <c r="L56" s="9"/>
      <c r="M56" s="9"/>
    </row>
    <row r="57" spans="1:13" x14ac:dyDescent="0.2">
      <c r="A57" s="8" t="s">
        <v>116</v>
      </c>
      <c r="B57" s="2"/>
      <c r="C57" s="2"/>
      <c r="D57" s="5"/>
      <c r="E57" s="5">
        <v>1</v>
      </c>
      <c r="F57" s="4"/>
      <c r="G57" s="4"/>
      <c r="H57" s="46" t="s">
        <v>57</v>
      </c>
      <c r="I57" s="48"/>
      <c r="J57" s="26">
        <v>1853</v>
      </c>
      <c r="K57" s="9" t="s">
        <v>47</v>
      </c>
      <c r="L57" s="9" t="s">
        <v>47</v>
      </c>
      <c r="M57" s="26">
        <f>SUM(J57:L57)</f>
        <v>1853</v>
      </c>
    </row>
    <row r="58" spans="1:13" x14ac:dyDescent="0.2">
      <c r="A58" s="8" t="s">
        <v>117</v>
      </c>
      <c r="B58" s="2"/>
      <c r="C58" s="2"/>
      <c r="D58" s="5">
        <v>5</v>
      </c>
      <c r="E58" s="5"/>
      <c r="F58" s="4"/>
      <c r="G58" s="52" t="s">
        <v>77</v>
      </c>
      <c r="H58" s="52"/>
      <c r="I58" s="52"/>
      <c r="J58" s="9"/>
      <c r="K58" s="9"/>
      <c r="L58" s="9"/>
      <c r="M58" s="9"/>
    </row>
    <row r="59" spans="1:13" x14ac:dyDescent="0.2">
      <c r="A59" s="8" t="s">
        <v>118</v>
      </c>
      <c r="B59" s="2"/>
      <c r="C59" s="2"/>
      <c r="D59" s="5"/>
      <c r="E59" s="5">
        <v>2</v>
      </c>
      <c r="F59" s="4"/>
      <c r="G59" s="4"/>
      <c r="H59" s="52" t="s">
        <v>81</v>
      </c>
      <c r="I59" s="52"/>
      <c r="J59" s="9" t="s">
        <v>47</v>
      </c>
      <c r="K59" s="9" t="s">
        <v>47</v>
      </c>
      <c r="L59" s="26">
        <v>183</v>
      </c>
      <c r="M59" s="26">
        <f>SUM(J59:L59)</f>
        <v>183</v>
      </c>
    </row>
    <row r="60" spans="1:13" x14ac:dyDescent="0.2">
      <c r="A60" s="8" t="s">
        <v>119</v>
      </c>
      <c r="B60" s="2"/>
      <c r="C60" s="2"/>
      <c r="D60" s="5"/>
      <c r="E60" s="5">
        <v>5</v>
      </c>
      <c r="F60" s="4"/>
      <c r="G60" s="4"/>
      <c r="H60" s="16" t="s">
        <v>87</v>
      </c>
      <c r="I60" s="16"/>
      <c r="J60" s="9" t="s">
        <v>47</v>
      </c>
      <c r="K60" s="9" t="s">
        <v>47</v>
      </c>
      <c r="L60" s="26">
        <v>49</v>
      </c>
      <c r="M60" s="26">
        <f>SUM(J60,L60)</f>
        <v>49</v>
      </c>
    </row>
    <row r="61" spans="1:13" x14ac:dyDescent="0.2">
      <c r="A61" s="8" t="s">
        <v>120</v>
      </c>
      <c r="B61" s="2"/>
      <c r="C61" s="2"/>
      <c r="D61" s="5"/>
      <c r="E61" s="5"/>
      <c r="F61" s="20" t="s">
        <v>103</v>
      </c>
      <c r="G61" s="21"/>
      <c r="H61" s="21"/>
      <c r="I61" s="21"/>
      <c r="J61" s="21"/>
      <c r="K61" s="21"/>
      <c r="L61" s="21"/>
      <c r="M61" s="22"/>
    </row>
    <row r="62" spans="1:13" x14ac:dyDescent="0.2">
      <c r="A62" s="8" t="s">
        <v>121</v>
      </c>
      <c r="B62" s="2"/>
      <c r="C62" s="2"/>
      <c r="D62" s="5">
        <v>9</v>
      </c>
      <c r="E62" s="5"/>
      <c r="F62" s="4"/>
      <c r="G62" s="46" t="s">
        <v>105</v>
      </c>
      <c r="H62" s="47"/>
      <c r="I62" s="48"/>
      <c r="J62" s="9"/>
      <c r="K62" s="9"/>
      <c r="L62" s="9"/>
      <c r="M62" s="9"/>
    </row>
    <row r="63" spans="1:13" x14ac:dyDescent="0.2">
      <c r="A63" s="8" t="s">
        <v>122</v>
      </c>
      <c r="B63" s="2"/>
      <c r="C63" s="2"/>
      <c r="D63" s="5"/>
      <c r="E63" s="5">
        <v>1</v>
      </c>
      <c r="F63" s="4"/>
      <c r="G63" s="4"/>
      <c r="H63" s="46" t="s">
        <v>107</v>
      </c>
      <c r="I63" s="48"/>
      <c r="J63" s="9" t="s">
        <v>47</v>
      </c>
      <c r="K63" s="9" t="s">
        <v>47</v>
      </c>
      <c r="L63" s="26">
        <v>5737</v>
      </c>
      <c r="M63" s="26">
        <f>SUM(J63:L63)</f>
        <v>5737</v>
      </c>
    </row>
    <row r="64" spans="1:13" x14ac:dyDescent="0.2">
      <c r="A64" s="8" t="s">
        <v>123</v>
      </c>
      <c r="B64" s="2"/>
      <c r="C64" s="2"/>
      <c r="D64" s="5"/>
      <c r="E64" s="5"/>
      <c r="F64" s="4"/>
      <c r="G64" s="53" t="s">
        <v>111</v>
      </c>
      <c r="H64" s="53"/>
      <c r="I64" s="53"/>
      <c r="J64" s="27">
        <f>SUM(J57:J59:J60,J63)</f>
        <v>1853</v>
      </c>
      <c r="K64" s="9" t="s">
        <v>47</v>
      </c>
      <c r="L64" s="27">
        <f>SUM(L57:L63)</f>
        <v>5969</v>
      </c>
      <c r="M64" s="27">
        <f>SUM(M57:M63)</f>
        <v>7822</v>
      </c>
    </row>
    <row r="65" spans="1:13" x14ac:dyDescent="0.2">
      <c r="A65" s="8" t="s">
        <v>124</v>
      </c>
      <c r="B65" s="5"/>
      <c r="C65" s="5">
        <v>1</v>
      </c>
      <c r="D65" s="5"/>
      <c r="E65" s="5"/>
      <c r="F65" s="54" t="s">
        <v>125</v>
      </c>
      <c r="G65" s="54"/>
      <c r="H65" s="54"/>
      <c r="I65" s="54"/>
      <c r="J65" s="9"/>
      <c r="K65" s="9"/>
      <c r="L65" s="9"/>
      <c r="M65" s="9"/>
    </row>
    <row r="66" spans="1:13" x14ac:dyDescent="0.2">
      <c r="A66" s="8" t="s">
        <v>126</v>
      </c>
      <c r="B66" s="5"/>
      <c r="C66" s="5"/>
      <c r="D66" s="5"/>
      <c r="E66" s="5"/>
      <c r="F66" s="43" t="s">
        <v>40</v>
      </c>
      <c r="G66" s="44"/>
      <c r="H66" s="44"/>
      <c r="I66" s="44"/>
      <c r="J66" s="44"/>
      <c r="K66" s="44"/>
      <c r="L66" s="44"/>
      <c r="M66" s="45"/>
    </row>
    <row r="67" spans="1:13" x14ac:dyDescent="0.2">
      <c r="A67" s="8" t="s">
        <v>127</v>
      </c>
      <c r="B67" s="5"/>
      <c r="C67" s="5"/>
      <c r="D67" s="5">
        <v>5</v>
      </c>
      <c r="E67" s="5"/>
      <c r="F67" s="4"/>
      <c r="G67" s="16" t="s">
        <v>77</v>
      </c>
      <c r="H67" s="16"/>
      <c r="I67" s="16"/>
      <c r="J67" s="9"/>
      <c r="K67" s="9"/>
      <c r="L67" s="9"/>
      <c r="M67" s="9"/>
    </row>
    <row r="68" spans="1:13" x14ac:dyDescent="0.2">
      <c r="A68" s="8" t="s">
        <v>128</v>
      </c>
      <c r="B68" s="5"/>
      <c r="C68" s="5"/>
      <c r="D68" s="5"/>
      <c r="E68" s="5">
        <v>4</v>
      </c>
      <c r="F68" s="4"/>
      <c r="G68" s="4"/>
      <c r="H68" s="52" t="s">
        <v>85</v>
      </c>
      <c r="I68" s="52"/>
      <c r="J68" s="26">
        <v>500</v>
      </c>
      <c r="K68" s="9" t="s">
        <v>47</v>
      </c>
      <c r="L68" s="9" t="s">
        <v>47</v>
      </c>
      <c r="M68" s="26">
        <f>SUM(J68:L68)</f>
        <v>500</v>
      </c>
    </row>
    <row r="69" spans="1:13" x14ac:dyDescent="0.2">
      <c r="A69" s="8" t="s">
        <v>129</v>
      </c>
      <c r="B69" s="5"/>
      <c r="C69" s="5"/>
      <c r="D69" s="5"/>
      <c r="E69" s="5">
        <v>5</v>
      </c>
      <c r="F69" s="4"/>
      <c r="G69" s="4"/>
      <c r="H69" s="16" t="s">
        <v>87</v>
      </c>
      <c r="I69" s="16"/>
      <c r="J69" s="26">
        <v>135</v>
      </c>
      <c r="K69" s="9" t="s">
        <v>47</v>
      </c>
      <c r="L69" s="9" t="s">
        <v>47</v>
      </c>
      <c r="M69" s="26">
        <f>SUM(J69:L69)</f>
        <v>135</v>
      </c>
    </row>
    <row r="70" spans="1:13" x14ac:dyDescent="0.2">
      <c r="A70" s="8" t="s">
        <v>130</v>
      </c>
      <c r="B70" s="5"/>
      <c r="C70" s="5"/>
      <c r="D70" s="5">
        <v>7</v>
      </c>
      <c r="E70" s="5"/>
      <c r="F70" s="4"/>
      <c r="G70" s="17" t="s">
        <v>95</v>
      </c>
      <c r="H70" s="18"/>
      <c r="I70" s="19"/>
      <c r="J70" s="9"/>
      <c r="K70" s="9" t="s">
        <v>47</v>
      </c>
      <c r="L70" s="9" t="s">
        <v>47</v>
      </c>
      <c r="M70" s="9"/>
    </row>
    <row r="71" spans="1:13" x14ac:dyDescent="0.2">
      <c r="A71" s="8" t="s">
        <v>131</v>
      </c>
      <c r="B71" s="5"/>
      <c r="C71" s="5"/>
      <c r="D71" s="5"/>
      <c r="E71" s="5">
        <v>2</v>
      </c>
      <c r="F71" s="4"/>
      <c r="G71" s="4"/>
      <c r="H71" s="16" t="s">
        <v>97</v>
      </c>
      <c r="I71" s="16"/>
      <c r="J71" s="26">
        <v>673</v>
      </c>
      <c r="K71" s="9" t="s">
        <v>47</v>
      </c>
      <c r="L71" s="9" t="s">
        <v>47</v>
      </c>
      <c r="M71" s="26">
        <f>SUM(J71:L71)</f>
        <v>673</v>
      </c>
    </row>
    <row r="72" spans="1:13" x14ac:dyDescent="0.2">
      <c r="A72" s="8" t="s">
        <v>132</v>
      </c>
      <c r="B72" s="5"/>
      <c r="C72" s="5"/>
      <c r="D72" s="5"/>
      <c r="E72" s="5"/>
      <c r="F72" s="20" t="s">
        <v>103</v>
      </c>
      <c r="G72" s="21"/>
      <c r="H72" s="21"/>
      <c r="I72" s="21"/>
      <c r="J72" s="21"/>
      <c r="K72" s="21"/>
      <c r="L72" s="21"/>
      <c r="M72" s="22"/>
    </row>
    <row r="73" spans="1:13" x14ac:dyDescent="0.2">
      <c r="A73" s="8" t="s">
        <v>133</v>
      </c>
      <c r="B73" s="5"/>
      <c r="C73" s="5"/>
      <c r="D73" s="5">
        <v>9</v>
      </c>
      <c r="E73" s="5"/>
      <c r="F73" s="4"/>
      <c r="G73" s="46" t="s">
        <v>105</v>
      </c>
      <c r="H73" s="47"/>
      <c r="I73" s="48"/>
      <c r="J73" s="9"/>
      <c r="K73" s="9"/>
      <c r="L73" s="9"/>
      <c r="M73" s="9"/>
    </row>
    <row r="74" spans="1:13" x14ac:dyDescent="0.2">
      <c r="A74" s="8" t="s">
        <v>134</v>
      </c>
      <c r="B74" s="5"/>
      <c r="C74" s="5"/>
      <c r="D74" s="5"/>
      <c r="E74" s="5">
        <v>1</v>
      </c>
      <c r="F74" s="4"/>
      <c r="G74" s="4"/>
      <c r="H74" s="46" t="s">
        <v>107</v>
      </c>
      <c r="I74" s="48"/>
      <c r="J74" s="26">
        <v>434</v>
      </c>
      <c r="K74" s="9" t="s">
        <v>47</v>
      </c>
      <c r="L74" s="9" t="s">
        <v>47</v>
      </c>
      <c r="M74" s="26">
        <f>SUM(J74:L74)</f>
        <v>434</v>
      </c>
    </row>
    <row r="75" spans="1:13" x14ac:dyDescent="0.2">
      <c r="A75" s="33"/>
      <c r="B75" s="34"/>
      <c r="C75" s="34"/>
      <c r="D75" s="34"/>
      <c r="E75" s="34"/>
      <c r="F75" s="35"/>
      <c r="G75" s="35"/>
      <c r="H75" s="36"/>
      <c r="I75" s="36"/>
      <c r="J75" s="37"/>
      <c r="K75" s="38"/>
      <c r="L75" s="38"/>
      <c r="M75" s="37"/>
    </row>
    <row r="76" spans="1:13" x14ac:dyDescent="0.2">
      <c r="A76" s="33"/>
      <c r="B76" s="34"/>
      <c r="C76" s="34"/>
      <c r="D76" s="34"/>
      <c r="E76" s="34"/>
      <c r="F76" s="35"/>
      <c r="G76" s="35"/>
      <c r="H76" s="36"/>
      <c r="I76" s="36"/>
      <c r="J76" s="37"/>
      <c r="K76" s="38"/>
      <c r="L76" s="38"/>
      <c r="M76" s="37"/>
    </row>
    <row r="77" spans="1:13" x14ac:dyDescent="0.2">
      <c r="A77" s="33"/>
      <c r="B77" s="34"/>
      <c r="C77" s="34"/>
      <c r="D77" s="34"/>
      <c r="E77" s="34"/>
      <c r="F77" s="35"/>
      <c r="G77" s="35"/>
      <c r="H77" s="36"/>
      <c r="I77" s="36"/>
      <c r="J77" s="37"/>
      <c r="K77" s="38"/>
      <c r="L77" s="38"/>
      <c r="M77" s="37"/>
    </row>
    <row r="79" spans="1:13" x14ac:dyDescent="0.2">
      <c r="A79" s="49" t="s">
        <v>135</v>
      </c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</row>
    <row r="80" spans="1:13" x14ac:dyDescent="0.2">
      <c r="A80" s="8"/>
      <c r="B80" s="7" t="s">
        <v>2</v>
      </c>
      <c r="C80" s="7" t="s">
        <v>3</v>
      </c>
      <c r="D80" s="7" t="s">
        <v>4</v>
      </c>
      <c r="E80" s="7" t="s">
        <v>5</v>
      </c>
      <c r="F80" s="7" t="s">
        <v>6</v>
      </c>
      <c r="G80" s="7" t="s">
        <v>7</v>
      </c>
      <c r="H80" s="7" t="s">
        <v>8</v>
      </c>
      <c r="I80" s="7" t="s">
        <v>9</v>
      </c>
      <c r="J80" s="7" t="s">
        <v>10</v>
      </c>
      <c r="K80" s="7" t="s">
        <v>11</v>
      </c>
      <c r="L80" s="7" t="s">
        <v>12</v>
      </c>
      <c r="M80" s="7" t="s">
        <v>13</v>
      </c>
    </row>
    <row r="81" spans="1:14" x14ac:dyDescent="0.2">
      <c r="A81" s="8" t="s">
        <v>136</v>
      </c>
      <c r="B81" s="1" t="s">
        <v>15</v>
      </c>
      <c r="C81" s="1" t="s">
        <v>16</v>
      </c>
      <c r="D81" s="1" t="s">
        <v>17</v>
      </c>
      <c r="E81" s="1" t="s">
        <v>18</v>
      </c>
      <c r="F81" s="1" t="s">
        <v>19</v>
      </c>
      <c r="G81" s="1" t="s">
        <v>16</v>
      </c>
      <c r="H81" s="1" t="s">
        <v>20</v>
      </c>
      <c r="I81" s="1" t="s">
        <v>21</v>
      </c>
      <c r="J81" s="1" t="s">
        <v>22</v>
      </c>
      <c r="K81" s="1" t="s">
        <v>23</v>
      </c>
      <c r="L81" s="1" t="s">
        <v>23</v>
      </c>
      <c r="M81" s="1" t="s">
        <v>23</v>
      </c>
    </row>
    <row r="82" spans="1:14" x14ac:dyDescent="0.2">
      <c r="A82" s="8" t="s">
        <v>137</v>
      </c>
      <c r="B82" s="1" t="s">
        <v>25</v>
      </c>
      <c r="C82" s="1" t="s">
        <v>25</v>
      </c>
      <c r="D82" s="1" t="s">
        <v>26</v>
      </c>
      <c r="E82" s="1" t="s">
        <v>27</v>
      </c>
      <c r="F82" s="1" t="s">
        <v>28</v>
      </c>
      <c r="G82" s="1" t="s">
        <v>28</v>
      </c>
      <c r="H82" s="1" t="s">
        <v>29</v>
      </c>
      <c r="I82" s="1" t="s">
        <v>30</v>
      </c>
      <c r="J82" s="1" t="s">
        <v>31</v>
      </c>
      <c r="K82" s="1" t="s">
        <v>32</v>
      </c>
      <c r="L82" s="1" t="s">
        <v>33</v>
      </c>
      <c r="M82" s="1" t="s">
        <v>34</v>
      </c>
    </row>
    <row r="83" spans="1:14" x14ac:dyDescent="0.2">
      <c r="A83" s="8" t="s">
        <v>138</v>
      </c>
      <c r="B83" s="2"/>
      <c r="C83" s="2"/>
      <c r="D83" s="1" t="s">
        <v>25</v>
      </c>
      <c r="E83" s="1" t="s">
        <v>25</v>
      </c>
      <c r="F83" s="1"/>
      <c r="G83" s="1"/>
      <c r="H83" s="1" t="s">
        <v>28</v>
      </c>
      <c r="I83" s="1" t="s">
        <v>28</v>
      </c>
      <c r="J83" s="1" t="s">
        <v>36</v>
      </c>
      <c r="K83" s="1" t="s">
        <v>36</v>
      </c>
      <c r="L83" s="1" t="s">
        <v>36</v>
      </c>
      <c r="M83" s="4"/>
    </row>
    <row r="84" spans="1:14" x14ac:dyDescent="0.2">
      <c r="A84" s="8" t="s">
        <v>139</v>
      </c>
      <c r="B84" s="5"/>
      <c r="C84" s="5"/>
      <c r="D84" s="5"/>
      <c r="E84" s="5"/>
      <c r="F84" s="4"/>
      <c r="G84" s="53" t="s">
        <v>111</v>
      </c>
      <c r="H84" s="53"/>
      <c r="I84" s="53"/>
      <c r="J84" s="27">
        <f>SUM(J68:J74)</f>
        <v>1742</v>
      </c>
      <c r="K84" s="27">
        <f>SUM(K68:K74)</f>
        <v>0</v>
      </c>
      <c r="L84" s="27">
        <f>SUM(L68:L74)</f>
        <v>0</v>
      </c>
      <c r="M84" s="27">
        <f>SUM(M68:M74)</f>
        <v>1742</v>
      </c>
    </row>
    <row r="85" spans="1:14" x14ac:dyDescent="0.2">
      <c r="A85" s="8" t="s">
        <v>140</v>
      </c>
      <c r="B85" s="5"/>
      <c r="D85" s="5"/>
      <c r="E85" s="5"/>
      <c r="F85" s="54" t="s">
        <v>141</v>
      </c>
      <c r="G85" s="54"/>
      <c r="H85" s="54"/>
      <c r="I85" s="54"/>
      <c r="J85" s="9"/>
      <c r="K85" s="9"/>
      <c r="L85" s="9"/>
      <c r="M85" s="9"/>
    </row>
    <row r="86" spans="1:14" x14ac:dyDescent="0.2">
      <c r="A86" s="8" t="s">
        <v>142</v>
      </c>
      <c r="B86" s="5"/>
      <c r="C86" s="5"/>
      <c r="D86" s="5"/>
      <c r="E86" s="5"/>
      <c r="F86" s="43" t="s">
        <v>40</v>
      </c>
      <c r="G86" s="44"/>
      <c r="H86" s="44"/>
      <c r="I86" s="44"/>
      <c r="J86" s="44"/>
      <c r="K86" s="44"/>
      <c r="L86" s="44"/>
      <c r="M86" s="45"/>
    </row>
    <row r="87" spans="1:14" x14ac:dyDescent="0.2">
      <c r="A87" s="8" t="s">
        <v>143</v>
      </c>
      <c r="B87" s="5"/>
      <c r="C87" s="5"/>
      <c r="D87" s="5">
        <v>2</v>
      </c>
      <c r="E87" s="5"/>
      <c r="F87" s="4"/>
      <c r="G87" s="46" t="s">
        <v>55</v>
      </c>
      <c r="H87" s="47"/>
      <c r="I87" s="48"/>
      <c r="J87" s="9"/>
      <c r="K87" s="9"/>
      <c r="L87" s="9"/>
      <c r="M87" s="9"/>
    </row>
    <row r="88" spans="1:14" x14ac:dyDescent="0.2">
      <c r="A88" s="8" t="s">
        <v>144</v>
      </c>
      <c r="B88" s="5"/>
      <c r="C88" s="5"/>
      <c r="D88" s="5"/>
      <c r="E88" s="5">
        <v>1</v>
      </c>
      <c r="F88" s="4"/>
      <c r="G88" s="4"/>
      <c r="H88" s="46" t="s">
        <v>57</v>
      </c>
      <c r="I88" s="48"/>
      <c r="J88" s="26">
        <v>1590</v>
      </c>
      <c r="K88" s="9" t="s">
        <v>47</v>
      </c>
      <c r="L88" s="9" t="s">
        <v>47</v>
      </c>
      <c r="M88" s="26">
        <f>SUM(J88:L88)</f>
        <v>1590</v>
      </c>
    </row>
    <row r="89" spans="1:14" x14ac:dyDescent="0.2">
      <c r="A89" s="8" t="s">
        <v>145</v>
      </c>
      <c r="B89" s="5"/>
      <c r="C89" s="5"/>
      <c r="D89" s="5">
        <v>5</v>
      </c>
      <c r="E89" s="5"/>
      <c r="F89" s="4"/>
      <c r="G89" s="52" t="s">
        <v>77</v>
      </c>
      <c r="H89" s="52"/>
      <c r="I89" s="52"/>
      <c r="J89" s="9"/>
      <c r="K89" s="9"/>
      <c r="L89" s="9"/>
      <c r="M89" s="9" t="s">
        <v>47</v>
      </c>
    </row>
    <row r="90" spans="1:14" x14ac:dyDescent="0.2">
      <c r="A90" s="8" t="s">
        <v>146</v>
      </c>
      <c r="B90" s="5"/>
      <c r="C90" s="5"/>
      <c r="D90" s="5"/>
      <c r="E90" s="5">
        <v>4</v>
      </c>
      <c r="F90" s="4"/>
      <c r="G90" s="4"/>
      <c r="H90" s="52" t="s">
        <v>85</v>
      </c>
      <c r="I90" s="52"/>
      <c r="J90" s="26">
        <v>1810</v>
      </c>
      <c r="K90" s="26">
        <v>53280</v>
      </c>
      <c r="L90" s="9" t="s">
        <v>47</v>
      </c>
      <c r="M90" s="26">
        <f>SUM(J90:L90)</f>
        <v>55090</v>
      </c>
    </row>
    <row r="91" spans="1:14" x14ac:dyDescent="0.2">
      <c r="A91" s="8" t="s">
        <v>147</v>
      </c>
      <c r="B91" s="5"/>
      <c r="C91" s="5"/>
      <c r="D91" s="5"/>
      <c r="E91" s="5">
        <v>5</v>
      </c>
      <c r="F91" s="4"/>
      <c r="G91" s="4"/>
      <c r="H91" s="16" t="s">
        <v>87</v>
      </c>
      <c r="I91" s="16"/>
      <c r="J91" s="26">
        <v>490</v>
      </c>
      <c r="K91" s="26">
        <v>75</v>
      </c>
      <c r="L91" s="9" t="s">
        <v>47</v>
      </c>
      <c r="M91" s="26">
        <f>SUM(J91:L91)</f>
        <v>565</v>
      </c>
      <c r="N91" s="23"/>
    </row>
    <row r="92" spans="1:14" x14ac:dyDescent="0.2">
      <c r="A92" s="8" t="s">
        <v>148</v>
      </c>
      <c r="B92" s="5"/>
      <c r="C92" s="5"/>
      <c r="D92" s="5"/>
      <c r="E92" s="5">
        <v>8</v>
      </c>
      <c r="F92" s="4"/>
      <c r="G92" s="4"/>
      <c r="H92" s="52" t="s">
        <v>89</v>
      </c>
      <c r="I92" s="52"/>
      <c r="J92" s="9" t="s">
        <v>47</v>
      </c>
      <c r="K92" s="26">
        <v>2202</v>
      </c>
      <c r="L92" s="9" t="s">
        <v>47</v>
      </c>
      <c r="M92" s="26">
        <f>SUM(J92:L92)</f>
        <v>2202</v>
      </c>
    </row>
    <row r="93" spans="1:14" x14ac:dyDescent="0.2">
      <c r="A93" s="8" t="s">
        <v>149</v>
      </c>
      <c r="B93" s="5"/>
      <c r="C93" s="5"/>
      <c r="D93" s="5"/>
      <c r="E93" s="5"/>
      <c r="F93" s="20" t="s">
        <v>103</v>
      </c>
      <c r="G93" s="21"/>
      <c r="H93" s="21"/>
      <c r="I93" s="21"/>
      <c r="J93" s="21"/>
      <c r="K93" s="21"/>
      <c r="L93" s="21"/>
      <c r="M93" s="22"/>
    </row>
    <row r="94" spans="1:14" x14ac:dyDescent="0.2">
      <c r="A94" s="8" t="s">
        <v>150</v>
      </c>
      <c r="B94" s="5"/>
      <c r="C94" s="5"/>
      <c r="D94" s="5">
        <v>9</v>
      </c>
      <c r="E94" s="5"/>
      <c r="F94" s="4"/>
      <c r="G94" s="46" t="s">
        <v>105</v>
      </c>
      <c r="H94" s="47"/>
      <c r="I94" s="48"/>
      <c r="J94" s="9"/>
      <c r="K94" s="9"/>
      <c r="L94" s="9"/>
      <c r="M94" s="9"/>
    </row>
    <row r="95" spans="1:14" x14ac:dyDescent="0.2">
      <c r="A95" s="8" t="s">
        <v>151</v>
      </c>
      <c r="B95" s="5"/>
      <c r="C95" s="5"/>
      <c r="D95" s="5"/>
      <c r="E95" s="5">
        <v>1</v>
      </c>
      <c r="F95" s="4"/>
      <c r="G95" s="4"/>
      <c r="H95" s="46" t="s">
        <v>107</v>
      </c>
      <c r="I95" s="48"/>
      <c r="J95" s="9" t="s">
        <v>47</v>
      </c>
      <c r="K95" s="26">
        <v>575</v>
      </c>
      <c r="L95" s="9" t="s">
        <v>47</v>
      </c>
      <c r="M95" s="26">
        <f>SUM(J95:L95)</f>
        <v>575</v>
      </c>
    </row>
    <row r="96" spans="1:14" x14ac:dyDescent="0.2">
      <c r="A96" s="8" t="s">
        <v>152</v>
      </c>
      <c r="B96" s="5"/>
      <c r="C96" s="5"/>
      <c r="D96" s="5"/>
      <c r="E96" s="5"/>
      <c r="F96" s="4"/>
      <c r="G96" s="53" t="s">
        <v>111</v>
      </c>
      <c r="H96" s="53"/>
      <c r="I96" s="53"/>
      <c r="J96" s="27">
        <f>SUM(J88:J95)</f>
        <v>3890</v>
      </c>
      <c r="K96" s="27">
        <f>SUM(K88:K95)</f>
        <v>56132</v>
      </c>
      <c r="L96" s="9" t="s">
        <v>47</v>
      </c>
      <c r="M96" s="27">
        <f>SUM(M88:M95)</f>
        <v>60022</v>
      </c>
    </row>
    <row r="97" spans="1:13" x14ac:dyDescent="0.2">
      <c r="A97" s="8" t="s">
        <v>153</v>
      </c>
      <c r="B97" s="5"/>
      <c r="C97" s="5"/>
      <c r="D97" s="5"/>
      <c r="E97" s="5"/>
      <c r="F97" s="4"/>
      <c r="G97" s="53" t="s">
        <v>154</v>
      </c>
      <c r="H97" s="53"/>
      <c r="I97" s="53"/>
      <c r="J97" s="27">
        <f>SUM(J96,J84,J64,J53)</f>
        <v>1033831</v>
      </c>
      <c r="K97" s="27">
        <f>SUM(K96,K84,K64,K53)</f>
        <v>166532</v>
      </c>
      <c r="L97" s="27">
        <f>SUM(L96,L84,L64,L53)</f>
        <v>110535</v>
      </c>
      <c r="M97" s="27">
        <f>SUM(M96,M84,M64,M53)</f>
        <v>1310898</v>
      </c>
    </row>
    <row r="98" spans="1:13" x14ac:dyDescent="0.2">
      <c r="J98" s="3"/>
    </row>
  </sheetData>
  <mergeCells count="46">
    <mergeCell ref="G97:I97"/>
    <mergeCell ref="H90:I90"/>
    <mergeCell ref="H92:I92"/>
    <mergeCell ref="G94:I94"/>
    <mergeCell ref="H95:I95"/>
    <mergeCell ref="G96:I96"/>
    <mergeCell ref="F85:I85"/>
    <mergeCell ref="F86:M86"/>
    <mergeCell ref="G87:I87"/>
    <mergeCell ref="H88:I88"/>
    <mergeCell ref="G89:I89"/>
    <mergeCell ref="H68:I68"/>
    <mergeCell ref="G73:I73"/>
    <mergeCell ref="H74:I74"/>
    <mergeCell ref="A79:M79"/>
    <mergeCell ref="G84:I84"/>
    <mergeCell ref="G62:I62"/>
    <mergeCell ref="H63:I63"/>
    <mergeCell ref="G64:I64"/>
    <mergeCell ref="F65:I65"/>
    <mergeCell ref="F66:M66"/>
    <mergeCell ref="F55:M55"/>
    <mergeCell ref="G56:I56"/>
    <mergeCell ref="H57:I57"/>
    <mergeCell ref="G58:I58"/>
    <mergeCell ref="H59:I59"/>
    <mergeCell ref="A40:M40"/>
    <mergeCell ref="G50:I50"/>
    <mergeCell ref="H51:I51"/>
    <mergeCell ref="G52:I52"/>
    <mergeCell ref="H54:I54"/>
    <mergeCell ref="A37:M37"/>
    <mergeCell ref="A3:N3"/>
    <mergeCell ref="A4:N4"/>
    <mergeCell ref="L5:M5"/>
    <mergeCell ref="F11:M11"/>
    <mergeCell ref="G12:I12"/>
    <mergeCell ref="H13:I13"/>
    <mergeCell ref="H14:I14"/>
    <mergeCell ref="H15:I15"/>
    <mergeCell ref="H16:I16"/>
    <mergeCell ref="H17:I17"/>
    <mergeCell ref="G18:I18"/>
    <mergeCell ref="H19:I19"/>
    <mergeCell ref="G20:I20"/>
    <mergeCell ref="H21:I21"/>
  </mergeCells>
  <pageMargins left="0.78680600000000001" right="0.78680600000000001" top="0.51180599999999998" bottom="0.78680600000000001" header="0.51180599999999998" footer="0.51180599999999998"/>
  <pageSetup paperSize="9" orientation="landscape" r:id="rId1"/>
  <extLst>
    <ext uri="smNativeData">
      <pm:sheetPrefs xmlns:pm="smNativeData" day="153743107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8749999999999998" right="0.78749999999999998" top="0.78749999999999998" bottom="0.78749999999999998" header="0.5" footer="0.5"/>
  <pageSetup paperSize="9"/>
  <extLst>
    <ext uri="smNativeData">
      <pm:sheetPrefs xmlns:pm="smNativeData" day="153743107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ageMargins left="0.78749999999999998" right="0.78749999999999998" top="0.78749999999999998" bottom="0.78749999999999998" header="0.5" footer="0.5"/>
  <pageSetup paperSize="9"/>
  <extLst>
    <ext uri="smNativeData">
      <pm:sheetPrefs xmlns:pm="smNativeData" day="153743107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arany</dc:creator>
  <cp:keywords/>
  <dc:description/>
  <cp:lastModifiedBy>Molnar</cp:lastModifiedBy>
  <cp:revision>0</cp:revision>
  <cp:lastPrinted>2018-10-05T10:54:09Z</cp:lastPrinted>
  <dcterms:created xsi:type="dcterms:W3CDTF">2018-09-18T11:05:06Z</dcterms:created>
  <dcterms:modified xsi:type="dcterms:W3CDTF">2018-10-05T12:29:12Z</dcterms:modified>
</cp:coreProperties>
</file>