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maradv." sheetId="1" r:id="rId1"/>
  </sheets>
  <definedNames>
    <definedName name="_xlnm.Print_Area" localSheetId="0">'maradv.'!$A$1:$I$26</definedName>
  </definedNames>
  <calcPr fullCalcOnLoad="1"/>
</workbook>
</file>

<file path=xl/sharedStrings.xml><?xml version="1.0" encoding="utf-8"?>
<sst xmlns="http://schemas.openxmlformats.org/spreadsheetml/2006/main" count="52" uniqueCount="52">
  <si>
    <t>Az önkormányzat 2016. évi maradványa intézményenként (Ft)</t>
  </si>
  <si>
    <t>Bölcsőde</t>
  </si>
  <si>
    <t>Könyvtár</t>
  </si>
  <si>
    <t>Zengő Óvoda</t>
  </si>
  <si>
    <t>Polgármesteri Hivatal</t>
  </si>
  <si>
    <t>Önkormányzat</t>
  </si>
  <si>
    <t>Összesen</t>
  </si>
  <si>
    <t>01.</t>
  </si>
  <si>
    <t>Alaptevékenység költségvetési bevételei</t>
  </si>
  <si>
    <t>02.</t>
  </si>
  <si>
    <t>Alaptevékenység költségvetési kiadásai</t>
  </si>
  <si>
    <t>I.</t>
  </si>
  <si>
    <t>Alaptevékenység költségvetési egyenlege (01.-02.)</t>
  </si>
  <si>
    <t>03.</t>
  </si>
  <si>
    <t>Alaptevékenység finanszírozási bevételei</t>
  </si>
  <si>
    <t>04.</t>
  </si>
  <si>
    <t>Alaptevékenység finanszírozási kiadásai</t>
  </si>
  <si>
    <t>II.</t>
  </si>
  <si>
    <t>Alaptevékenység finanszírozási egyenlege (03.-04.)</t>
  </si>
  <si>
    <t>A)</t>
  </si>
  <si>
    <t>Alaptevékenység maradványa (I.+/-II.)</t>
  </si>
  <si>
    <t>05.</t>
  </si>
  <si>
    <t>Vállalkozási tevékenység költségvetési bevételei</t>
  </si>
  <si>
    <t>06.</t>
  </si>
  <si>
    <t>Vállalkozási tevékenység költségvetési kiadásai</t>
  </si>
  <si>
    <t>III.</t>
  </si>
  <si>
    <t>Vállalkozási tevékenység költségvetési egyenlege (05.-06.)</t>
  </si>
  <si>
    <t>07.</t>
  </si>
  <si>
    <t>Vállalkozási tevékenység finanszírozási bevételei</t>
  </si>
  <si>
    <t>08.</t>
  </si>
  <si>
    <t>Vállalkozási tevékenység finanszírozási kiadásai</t>
  </si>
  <si>
    <t>IV.</t>
  </si>
  <si>
    <t>Vállalkozási tevékenység finanszírozási egyenlege (07.-08.)</t>
  </si>
  <si>
    <t>B)</t>
  </si>
  <si>
    <t>Vállalkozási tevékenység maradványa (III.+/-IV.)</t>
  </si>
  <si>
    <t>C)</t>
  </si>
  <si>
    <t>Összes maradvány (A+B)</t>
  </si>
  <si>
    <t>D)</t>
  </si>
  <si>
    <t>Alaptevékenység kötelezettségvállalással terhelt maradványa</t>
  </si>
  <si>
    <t>E)</t>
  </si>
  <si>
    <t>Alaptevékenység szabad maradványa (A-D)</t>
  </si>
  <si>
    <t>F)</t>
  </si>
  <si>
    <t>Vállalkozási tevékenységet terhelő befizetési kötelezettség (B*0,1)</t>
  </si>
  <si>
    <t>G)</t>
  </si>
  <si>
    <t>Vállalkozási tevékenység felhasználható maradványa (B-F)</t>
  </si>
  <si>
    <t>Jóváhagyott maradvány</t>
  </si>
  <si>
    <t>OEP</t>
  </si>
  <si>
    <t>Körny.v.alap</t>
  </si>
  <si>
    <t>TOP</t>
  </si>
  <si>
    <t>megel.</t>
  </si>
  <si>
    <t>Start mg.</t>
  </si>
  <si>
    <t>túlfizetések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</si>
</sst>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3" fontId="0" fillId="0" borderId="10" xfId="0" applyNumberFormat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3"/>
  <sheetViews>
    <sheetView tabSelected="1" workbookViewId="0" topLeftCell="A1">
      <selection activeCell="O8" sqref="O8"/>
    </sheetView>
  </sheetViews>
  <sheetFormatPr defaultColWidth="9.140625" defaultRowHeight="15"/>
  <cols>
    <col min="3" max="3" width="60.8515625" style="0" customWidth="1"/>
    <col min="4" max="4" width="12.421875" style="0" customWidth="1"/>
    <col min="5" max="5" width="11.8515625" style="0" customWidth="1"/>
    <col min="6" max="6" width="11.57421875" style="0" customWidth="1"/>
    <col min="7" max="7" width="14.140625" style="0" customWidth="1"/>
    <col min="8" max="8" width="14.00390625" style="0" customWidth="1"/>
    <col min="9" max="9" width="14.7109375" style="0" customWidth="1"/>
  </cols>
  <sheetData>
    <row r="3" ht="15">
      <c r="E3" s="1" t="s">
        <v>0</v>
      </c>
    </row>
    <row r="4" ht="15">
      <c r="I4" s="2"/>
    </row>
    <row r="5" spans="2:9" ht="30">
      <c r="B5" s="3"/>
      <c r="C5" s="3"/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</row>
    <row r="6" spans="2:9" ht="15">
      <c r="B6" s="3" t="s">
        <v>7</v>
      </c>
      <c r="C6" s="3" t="s">
        <v>8</v>
      </c>
      <c r="D6" s="6">
        <v>2065054</v>
      </c>
      <c r="E6" s="6">
        <v>2080274</v>
      </c>
      <c r="F6" s="6">
        <v>14757683</v>
      </c>
      <c r="G6" s="6">
        <v>15438056</v>
      </c>
      <c r="H6" s="6">
        <v>1653844147</v>
      </c>
      <c r="I6" s="6">
        <f>SUM(D6:H6)</f>
        <v>1688185214</v>
      </c>
    </row>
    <row r="7" spans="2:9" ht="15">
      <c r="B7" s="3" t="s">
        <v>9</v>
      </c>
      <c r="C7" s="3" t="s">
        <v>10</v>
      </c>
      <c r="D7" s="6">
        <v>25626159</v>
      </c>
      <c r="E7" s="6">
        <v>31020664</v>
      </c>
      <c r="F7" s="6">
        <v>311726423</v>
      </c>
      <c r="G7" s="6">
        <v>192838008</v>
      </c>
      <c r="H7" s="6">
        <v>1106404579</v>
      </c>
      <c r="I7" s="6">
        <f aca="true" t="shared" si="0" ref="I7:I24">SUM(D7:H7)</f>
        <v>1667615833</v>
      </c>
    </row>
    <row r="8" spans="2:9" ht="15">
      <c r="B8" s="7" t="s">
        <v>11</v>
      </c>
      <c r="C8" s="7" t="s">
        <v>12</v>
      </c>
      <c r="D8" s="8">
        <f>SUM(D6-D7)</f>
        <v>-23561105</v>
      </c>
      <c r="E8" s="8">
        <f>SUM(E6-E7)</f>
        <v>-28940390</v>
      </c>
      <c r="F8" s="8">
        <f>SUM(F6-F7)</f>
        <v>-296968740</v>
      </c>
      <c r="G8" s="8">
        <f>SUM(G6-G7)</f>
        <v>-177399952</v>
      </c>
      <c r="H8" s="8">
        <f>SUM(H6-H7)</f>
        <v>547439568</v>
      </c>
      <c r="I8" s="8">
        <f t="shared" si="0"/>
        <v>20569381</v>
      </c>
    </row>
    <row r="9" spans="2:9" ht="15">
      <c r="B9" s="3" t="s">
        <v>13</v>
      </c>
      <c r="C9" s="3" t="s">
        <v>14</v>
      </c>
      <c r="D9" s="6">
        <v>23197102</v>
      </c>
      <c r="E9" s="6">
        <v>29089757</v>
      </c>
      <c r="F9" s="6">
        <v>293538350</v>
      </c>
      <c r="G9" s="6">
        <v>179315436</v>
      </c>
      <c r="H9" s="6">
        <v>229233547</v>
      </c>
      <c r="I9" s="6">
        <f t="shared" si="0"/>
        <v>754374192</v>
      </c>
    </row>
    <row r="10" spans="2:9" ht="15">
      <c r="B10" s="3" t="s">
        <v>15</v>
      </c>
      <c r="C10" s="3" t="s">
        <v>16</v>
      </c>
      <c r="D10" s="6">
        <v>0</v>
      </c>
      <c r="E10" s="6">
        <v>0</v>
      </c>
      <c r="F10" s="6">
        <v>0</v>
      </c>
      <c r="G10" s="6">
        <v>0</v>
      </c>
      <c r="H10" s="6">
        <v>544389291</v>
      </c>
      <c r="I10" s="6">
        <f t="shared" si="0"/>
        <v>544389291</v>
      </c>
    </row>
    <row r="11" spans="2:9" ht="15">
      <c r="B11" s="7" t="s">
        <v>17</v>
      </c>
      <c r="C11" s="7" t="s">
        <v>18</v>
      </c>
      <c r="D11" s="8">
        <f>SUM(D9-D10)</f>
        <v>23197102</v>
      </c>
      <c r="E11" s="8">
        <f>SUM(E9-E10)</f>
        <v>29089757</v>
      </c>
      <c r="F11" s="8">
        <f>SUM(F9-F10)</f>
        <v>293538350</v>
      </c>
      <c r="G11" s="8">
        <f>SUM(G9-G10)</f>
        <v>179315436</v>
      </c>
      <c r="H11" s="8">
        <f>SUM(H9-H10)</f>
        <v>-315155744</v>
      </c>
      <c r="I11" s="8">
        <f t="shared" si="0"/>
        <v>209984901</v>
      </c>
    </row>
    <row r="12" spans="2:9" ht="15">
      <c r="B12" s="7" t="s">
        <v>19</v>
      </c>
      <c r="C12" s="7" t="s">
        <v>20</v>
      </c>
      <c r="D12" s="8">
        <f>SUM(D11,D8)</f>
        <v>-364003</v>
      </c>
      <c r="E12" s="8">
        <f>SUM(E11,E8)</f>
        <v>149367</v>
      </c>
      <c r="F12" s="8">
        <f>SUM(F11,F8)</f>
        <v>-3430390</v>
      </c>
      <c r="G12" s="8">
        <f>SUM(G11,G8)</f>
        <v>1915484</v>
      </c>
      <c r="H12" s="8">
        <f>SUM(H11,H8)</f>
        <v>232283824</v>
      </c>
      <c r="I12" s="8">
        <f t="shared" si="0"/>
        <v>230554282</v>
      </c>
    </row>
    <row r="13" spans="2:9" ht="15">
      <c r="B13" s="9" t="s">
        <v>21</v>
      </c>
      <c r="C13" s="9" t="s">
        <v>22</v>
      </c>
      <c r="D13" s="6"/>
      <c r="E13" s="6"/>
      <c r="F13" s="6"/>
      <c r="G13" s="6"/>
      <c r="H13" s="6"/>
      <c r="I13" s="6">
        <f t="shared" si="0"/>
        <v>0</v>
      </c>
    </row>
    <row r="14" spans="2:9" ht="15">
      <c r="B14" s="9" t="s">
        <v>23</v>
      </c>
      <c r="C14" s="9" t="s">
        <v>24</v>
      </c>
      <c r="D14" s="6"/>
      <c r="E14" s="6"/>
      <c r="F14" s="6"/>
      <c r="G14" s="6"/>
      <c r="H14" s="6"/>
      <c r="I14" s="6">
        <f t="shared" si="0"/>
        <v>0</v>
      </c>
    </row>
    <row r="15" spans="2:9" ht="15">
      <c r="B15" s="7" t="s">
        <v>25</v>
      </c>
      <c r="C15" s="7" t="s">
        <v>26</v>
      </c>
      <c r="D15" s="6"/>
      <c r="E15" s="6"/>
      <c r="F15" s="6"/>
      <c r="G15" s="6"/>
      <c r="H15" s="6"/>
      <c r="I15" s="6">
        <f t="shared" si="0"/>
        <v>0</v>
      </c>
    </row>
    <row r="16" spans="2:9" ht="15">
      <c r="B16" s="9" t="s">
        <v>27</v>
      </c>
      <c r="C16" s="9" t="s">
        <v>28</v>
      </c>
      <c r="D16" s="6"/>
      <c r="E16" s="6"/>
      <c r="F16" s="6"/>
      <c r="G16" s="6"/>
      <c r="H16" s="6"/>
      <c r="I16" s="6">
        <f t="shared" si="0"/>
        <v>0</v>
      </c>
    </row>
    <row r="17" spans="2:9" ht="15">
      <c r="B17" s="9" t="s">
        <v>29</v>
      </c>
      <c r="C17" s="9" t="s">
        <v>30</v>
      </c>
      <c r="D17" s="6"/>
      <c r="E17" s="6"/>
      <c r="F17" s="6"/>
      <c r="G17" s="6"/>
      <c r="H17" s="6"/>
      <c r="I17" s="6">
        <f t="shared" si="0"/>
        <v>0</v>
      </c>
    </row>
    <row r="18" spans="2:9" ht="15">
      <c r="B18" s="7" t="s">
        <v>31</v>
      </c>
      <c r="C18" s="7" t="s">
        <v>32</v>
      </c>
      <c r="D18" s="6"/>
      <c r="E18" s="6"/>
      <c r="F18" s="6"/>
      <c r="G18" s="6"/>
      <c r="H18" s="6"/>
      <c r="I18" s="6">
        <f t="shared" si="0"/>
        <v>0</v>
      </c>
    </row>
    <row r="19" spans="2:9" ht="15">
      <c r="B19" s="7" t="s">
        <v>33</v>
      </c>
      <c r="C19" s="7" t="s">
        <v>34</v>
      </c>
      <c r="D19" s="6"/>
      <c r="E19" s="6"/>
      <c r="F19" s="6"/>
      <c r="G19" s="6"/>
      <c r="H19" s="6"/>
      <c r="I19" s="6">
        <f t="shared" si="0"/>
        <v>0</v>
      </c>
    </row>
    <row r="20" spans="2:9" ht="15">
      <c r="B20" s="7" t="s">
        <v>35</v>
      </c>
      <c r="C20" s="7" t="s">
        <v>36</v>
      </c>
      <c r="D20" s="8">
        <f>SUM(D12+D19)</f>
        <v>-364003</v>
      </c>
      <c r="E20" s="8">
        <f>SUM(E12+E19)</f>
        <v>149367</v>
      </c>
      <c r="F20" s="8">
        <f>SUM(F12+F19)</f>
        <v>-3430390</v>
      </c>
      <c r="G20" s="8">
        <f>SUM(G12+G19)</f>
        <v>1915484</v>
      </c>
      <c r="H20" s="8">
        <f>SUM(H12+H19)</f>
        <v>232283824</v>
      </c>
      <c r="I20" s="8">
        <f t="shared" si="0"/>
        <v>230554282</v>
      </c>
    </row>
    <row r="21" spans="2:9" ht="15">
      <c r="B21" s="9" t="s">
        <v>37</v>
      </c>
      <c r="C21" s="9" t="s">
        <v>38</v>
      </c>
      <c r="D21" s="6"/>
      <c r="E21" s="6"/>
      <c r="F21" s="6"/>
      <c r="G21" s="6"/>
      <c r="H21" s="6">
        <v>91035281</v>
      </c>
      <c r="I21" s="6">
        <f t="shared" si="0"/>
        <v>91035281</v>
      </c>
    </row>
    <row r="22" spans="2:9" ht="15">
      <c r="B22" s="9" t="s">
        <v>39</v>
      </c>
      <c r="C22" s="9" t="s">
        <v>40</v>
      </c>
      <c r="D22" s="6">
        <v>-364003</v>
      </c>
      <c r="E22" s="6">
        <v>149367</v>
      </c>
      <c r="F22" s="6">
        <v>-3430390</v>
      </c>
      <c r="G22" s="6">
        <v>1915484</v>
      </c>
      <c r="H22" s="6">
        <f>SUM(H20-H21)</f>
        <v>141248543</v>
      </c>
      <c r="I22" s="6">
        <f t="shared" si="0"/>
        <v>139519001</v>
      </c>
    </row>
    <row r="23" spans="2:9" ht="15">
      <c r="B23" s="9" t="s">
        <v>41</v>
      </c>
      <c r="C23" s="9" t="s">
        <v>42</v>
      </c>
      <c r="D23" s="6"/>
      <c r="E23" s="6"/>
      <c r="F23" s="6"/>
      <c r="G23" s="6"/>
      <c r="H23" s="6"/>
      <c r="I23" s="6">
        <f t="shared" si="0"/>
        <v>0</v>
      </c>
    </row>
    <row r="24" spans="2:9" ht="15">
      <c r="B24" s="9" t="s">
        <v>43</v>
      </c>
      <c r="C24" s="9" t="s">
        <v>44</v>
      </c>
      <c r="D24" s="6"/>
      <c r="E24" s="6"/>
      <c r="F24" s="6"/>
      <c r="G24" s="6"/>
      <c r="H24" s="6"/>
      <c r="I24" s="6">
        <f t="shared" si="0"/>
        <v>0</v>
      </c>
    </row>
    <row r="25" spans="2:9" ht="15">
      <c r="B25" s="3"/>
      <c r="C25" s="10" t="s">
        <v>45</v>
      </c>
      <c r="D25" s="8">
        <v>0</v>
      </c>
      <c r="E25" s="8">
        <v>149367</v>
      </c>
      <c r="F25" s="8">
        <v>0</v>
      </c>
      <c r="G25" s="8">
        <v>1915484</v>
      </c>
      <c r="H25" s="8">
        <v>232283824</v>
      </c>
      <c r="I25" s="11">
        <f>SUM(D25:H25)</f>
        <v>234348675</v>
      </c>
    </row>
    <row r="27" spans="8:9" ht="15">
      <c r="H27" s="12">
        <v>22969871</v>
      </c>
      <c r="I27" t="s">
        <v>46</v>
      </c>
    </row>
    <row r="28" spans="8:9" ht="15">
      <c r="H28" s="12">
        <v>1699344</v>
      </c>
      <c r="I28" t="s">
        <v>47</v>
      </c>
    </row>
    <row r="29" spans="8:9" ht="15">
      <c r="H29" s="12">
        <v>16186000</v>
      </c>
      <c r="I29" t="s">
        <v>48</v>
      </c>
    </row>
    <row r="30" spans="8:9" ht="15">
      <c r="H30" s="12">
        <v>29187487</v>
      </c>
      <c r="I30" t="s">
        <v>49</v>
      </c>
    </row>
    <row r="31" spans="8:9" ht="15">
      <c r="H31" s="13">
        <v>2429646</v>
      </c>
      <c r="I31" t="s">
        <v>50</v>
      </c>
    </row>
    <row r="32" spans="8:9" ht="15">
      <c r="H32" s="14">
        <v>18562933</v>
      </c>
      <c r="I32" t="s">
        <v>51</v>
      </c>
    </row>
    <row r="33" ht="15">
      <c r="H33" s="12">
        <f>SUM(H27:H32)</f>
        <v>91035281</v>
      </c>
    </row>
  </sheetData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&amp;R1/14. melléklet a 14/2017. (VI. 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2017-06-07T12:04:48Z</dcterms:created>
  <dcterms:modified xsi:type="dcterms:W3CDTF">2017-06-07T12:04:53Z</dcterms:modified>
  <cp:category/>
  <cp:version/>
  <cp:contentType/>
  <cp:contentStatus/>
</cp:coreProperties>
</file>