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895" activeTab="0"/>
  </bookViews>
  <sheets>
    <sheet name="Összevont ktgvetés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<sst xmlns="http://schemas.openxmlformats.org/spreadsheetml/2006/main" count="146" uniqueCount="124">
  <si>
    <t>Sor-szám</t>
  </si>
  <si>
    <t>Bevételi jogcím</t>
  </si>
  <si>
    <t>1.</t>
  </si>
  <si>
    <t>2.</t>
  </si>
  <si>
    <t>3.</t>
  </si>
  <si>
    <t>3.1.</t>
  </si>
  <si>
    <t>Talajterhelési díj</t>
  </si>
  <si>
    <t>3.2.</t>
  </si>
  <si>
    <t>Helyi adók</t>
  </si>
  <si>
    <t>3.3.</t>
  </si>
  <si>
    <t>Átengedett központi adók</t>
  </si>
  <si>
    <t>Bírságok, egyéb bevételek</t>
  </si>
  <si>
    <t>4.</t>
  </si>
  <si>
    <t>4.1.</t>
  </si>
  <si>
    <t>4.2.</t>
  </si>
  <si>
    <t>4.3.</t>
  </si>
  <si>
    <t>5.</t>
  </si>
  <si>
    <t>5.1.</t>
  </si>
  <si>
    <t>5.2.</t>
  </si>
  <si>
    <t>Központosított előirányzatok</t>
  </si>
  <si>
    <t>Normatív kötött felhasználású  támogatás</t>
  </si>
  <si>
    <t>6.</t>
  </si>
  <si>
    <t>OEP-től átvett pénzeszköz</t>
  </si>
  <si>
    <t>EU támogatás</t>
  </si>
  <si>
    <t>Elkülönített állami pénzalapoktól átvett pénzeszköz</t>
  </si>
  <si>
    <t>7.</t>
  </si>
  <si>
    <t>8.</t>
  </si>
  <si>
    <t>9.</t>
  </si>
  <si>
    <t>10.</t>
  </si>
  <si>
    <t>K I A D Á S O K</t>
  </si>
  <si>
    <t>Kiadási jogcímek</t>
  </si>
  <si>
    <t>I. Folyó (működési) kiadások (1.1+…+1.12)</t>
  </si>
  <si>
    <t>1.1.</t>
  </si>
  <si>
    <t>Személyi  juttatások</t>
  </si>
  <si>
    <t>1.2.</t>
  </si>
  <si>
    <t>Munkaadókat terhelő járulékok</t>
  </si>
  <si>
    <t>1.3.</t>
  </si>
  <si>
    <t>Dologi  kiadások</t>
  </si>
  <si>
    <t>1.4.</t>
  </si>
  <si>
    <t>Egyéb folyó kiadások</t>
  </si>
  <si>
    <t>1.6.</t>
  </si>
  <si>
    <t>Támogatásértékű működési kiadás</t>
  </si>
  <si>
    <t>1.7.</t>
  </si>
  <si>
    <t>Működési célú pénzeszközátadás államháztartáson kívülre</t>
  </si>
  <si>
    <t>1.8.</t>
  </si>
  <si>
    <t>Garancia és keztességvállalásból származó kifizetés</t>
  </si>
  <si>
    <t>1.9.</t>
  </si>
  <si>
    <t>Társadalom- és szociálpolitikai juttatások</t>
  </si>
  <si>
    <t>1.10.</t>
  </si>
  <si>
    <t>Ellátottak pénzbeli juttatása</t>
  </si>
  <si>
    <t>Kamatkiadások</t>
  </si>
  <si>
    <t>2.1.</t>
  </si>
  <si>
    <t>Felújítás</t>
  </si>
  <si>
    <t>2.2.</t>
  </si>
  <si>
    <t>Intézményi beruházási kiadások</t>
  </si>
  <si>
    <t>2.3.</t>
  </si>
  <si>
    <t>Támogatásértékű felhalmozási kiadás</t>
  </si>
  <si>
    <t>2.4.</t>
  </si>
  <si>
    <t>Felhalmozási célú pénzeszközátadás államháztartáson kívülre</t>
  </si>
  <si>
    <t>2.6.</t>
  </si>
  <si>
    <t>Általános tartalék</t>
  </si>
  <si>
    <t>Céltartalék</t>
  </si>
  <si>
    <t>Függő átfutó kiadás</t>
  </si>
  <si>
    <t xml:space="preserve">                                                B E V É T E L E K</t>
  </si>
  <si>
    <t>Pénzforgalom nélküli bevételek</t>
  </si>
  <si>
    <t>Tárgyi eszközök, immater.javak értékesítése</t>
  </si>
  <si>
    <t>Függő,átfutó bevételek</t>
  </si>
  <si>
    <t>2.5</t>
  </si>
  <si>
    <t>1.1</t>
  </si>
  <si>
    <t>1.2</t>
  </si>
  <si>
    <t>1.3</t>
  </si>
  <si>
    <t>Egyéb saját bevétel</t>
  </si>
  <si>
    <t>3.4</t>
  </si>
  <si>
    <t>Intézményi működési bevételek</t>
  </si>
  <si>
    <t xml:space="preserve">Önkormányzat sajátos műk. bevételei </t>
  </si>
  <si>
    <t xml:space="preserve">Felhalmozási és tőkejellegű bevételek </t>
  </si>
  <si>
    <t>Támogatásértékű bevételek</t>
  </si>
  <si>
    <t>5.1.1.</t>
  </si>
  <si>
    <t>5.1.2.</t>
  </si>
  <si>
    <t>5.1.3.</t>
  </si>
  <si>
    <t xml:space="preserve">Támogatásértékű felhalmozási bevételek </t>
  </si>
  <si>
    <t>5.2.2.</t>
  </si>
  <si>
    <t>5.2.3.</t>
  </si>
  <si>
    <t xml:space="preserve">Finanszírozási bevételek </t>
  </si>
  <si>
    <t>Hozam- és kamatbevétel</t>
  </si>
  <si>
    <t>Közhatalmi bevétel</t>
  </si>
  <si>
    <t>Támogatások, kiegészítések</t>
  </si>
  <si>
    <t>Támogatásértékű működési bevételek</t>
  </si>
  <si>
    <t>Felhalmozási és tőke jellegű kiadások</t>
  </si>
  <si>
    <t xml:space="preserve">Tartalékok </t>
  </si>
  <si>
    <t xml:space="preserve">Finanszírozási kiadások </t>
  </si>
  <si>
    <t>2/Ö.sz .melléklet</t>
  </si>
  <si>
    <t>Felhalm.célú pénzeszközátvét.államháztartáson kívül</t>
  </si>
  <si>
    <t>6.1</t>
  </si>
  <si>
    <t>6.2</t>
  </si>
  <si>
    <t xml:space="preserve">Vállalkozástól </t>
  </si>
  <si>
    <t>7.1.</t>
  </si>
  <si>
    <t>7.2.</t>
  </si>
  <si>
    <t>8.1.</t>
  </si>
  <si>
    <t>8.2.</t>
  </si>
  <si>
    <t>BEVÉTELEK ÖSSZESEN: (1+2+3+4+5+6+7+8+9)</t>
  </si>
  <si>
    <t>Hitelek törlesztése</t>
  </si>
  <si>
    <t>Kölcsön törlesztése</t>
  </si>
  <si>
    <t xml:space="preserve"> KIADÁSOK ÖSSZESEN: (1+2+3+4+5+6)</t>
  </si>
  <si>
    <t>1.5.</t>
  </si>
  <si>
    <t>Felhalmozási kamat</t>
  </si>
  <si>
    <t>Működési célú ÁFA visszatérülések</t>
  </si>
  <si>
    <t>Kv-i szervtől</t>
  </si>
  <si>
    <t>Kv-en kívülről</t>
  </si>
  <si>
    <t>5.2.1</t>
  </si>
  <si>
    <t xml:space="preserve">    Kv-i szervtől</t>
  </si>
  <si>
    <t>Előző évi pénzmaradvány igénybevétele</t>
  </si>
  <si>
    <t>Vállalkozási pénzmaradvány igénybevétele</t>
  </si>
  <si>
    <t>Hitel bevételei</t>
  </si>
  <si>
    <t>EU-s támog-ból megv.beruházások</t>
  </si>
  <si>
    <t>Ebes Községi Önkormányzat      2014. évi költségvetés</t>
  </si>
  <si>
    <t>2012.tény</t>
  </si>
  <si>
    <t>2013.várható</t>
  </si>
  <si>
    <t>2014. eredeti előir.</t>
  </si>
  <si>
    <t>1.4</t>
  </si>
  <si>
    <t>Műk.célú pénzeszk.átvét.államházt-on kívül</t>
  </si>
  <si>
    <t>Felhalmozási célú ÁFA</t>
  </si>
  <si>
    <t>Kp-i ktgvet-i támogatás(Normatív hozzájárulások)</t>
  </si>
  <si>
    <t>Kölcsön visszafiz. bevételei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</si>
</sst>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>
    <font>
      <sz val="10"/>
      <name val="Arial"/>
      <family val="0"/>
    </font>
    <font>
      <sz val="12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54" applyFont="1" applyBorder="1" applyAlignment="1" applyProtection="1">
      <alignment horizontal="center" vertical="center" wrapText="1"/>
      <protection/>
    </xf>
    <xf numFmtId="0" fontId="2" fillId="0" borderId="11" xfId="54" applyFont="1" applyBorder="1" applyAlignment="1" applyProtection="1">
      <alignment horizontal="center" vertical="center" wrapText="1"/>
      <protection/>
    </xf>
    <xf numFmtId="0" fontId="2" fillId="33" borderId="12" xfId="54" applyFont="1" applyFill="1" applyBorder="1" applyAlignment="1" applyProtection="1">
      <alignment horizontal="left" vertical="center" wrapText="1" indent="1"/>
      <protection/>
    </xf>
    <xf numFmtId="0" fontId="2" fillId="33" borderId="10" xfId="54" applyFont="1" applyFill="1" applyBorder="1" applyAlignment="1" applyProtection="1">
      <alignment horizontal="left" vertical="center" wrapText="1" indent="1"/>
      <protection/>
    </xf>
    <xf numFmtId="0" fontId="2" fillId="33" borderId="11" xfId="54" applyFont="1" applyFill="1" applyBorder="1" applyAlignment="1" applyProtection="1">
      <alignment horizontal="left" vertical="center" wrapText="1" indent="1"/>
      <protection/>
    </xf>
    <xf numFmtId="49" fontId="3" fillId="33" borderId="13" xfId="54" applyNumberFormat="1" applyFont="1" applyFill="1" applyBorder="1" applyAlignment="1" applyProtection="1">
      <alignment horizontal="left" vertical="center" wrapText="1" indent="1"/>
      <protection/>
    </xf>
    <xf numFmtId="0" fontId="3" fillId="33" borderId="14" xfId="54" applyFont="1" applyFill="1" applyBorder="1" applyAlignment="1" applyProtection="1">
      <alignment horizontal="left" vertical="center" wrapText="1" indent="1"/>
      <protection/>
    </xf>
    <xf numFmtId="49" fontId="3" fillId="33" borderId="15" xfId="54" applyNumberFormat="1" applyFont="1" applyFill="1" applyBorder="1" applyAlignment="1" applyProtection="1">
      <alignment horizontal="left" vertical="center" wrapText="1" indent="1"/>
      <protection/>
    </xf>
    <xf numFmtId="0" fontId="3" fillId="33" borderId="16" xfId="54" applyFont="1" applyFill="1" applyBorder="1" applyAlignment="1" applyProtection="1">
      <alignment horizontal="left" vertical="center" wrapText="1" indent="1"/>
      <protection/>
    </xf>
    <xf numFmtId="0" fontId="3" fillId="33" borderId="17" xfId="54" applyFont="1" applyFill="1" applyBorder="1" applyAlignment="1" applyProtection="1">
      <alignment horizontal="left" vertical="center" wrapText="1" indent="1"/>
      <protection/>
    </xf>
    <xf numFmtId="49" fontId="3" fillId="33" borderId="18" xfId="54" applyNumberFormat="1" applyFont="1" applyFill="1" applyBorder="1" applyAlignment="1" applyProtection="1">
      <alignment horizontal="left" vertical="center" wrapText="1" indent="1"/>
      <protection/>
    </xf>
    <xf numFmtId="0" fontId="3" fillId="33" borderId="19" xfId="54" applyFont="1" applyFill="1" applyBorder="1" applyAlignment="1" applyProtection="1">
      <alignment horizontal="left" vertical="center" wrapText="1" indent="1"/>
      <protection/>
    </xf>
    <xf numFmtId="49" fontId="3" fillId="33" borderId="20" xfId="54" applyNumberFormat="1" applyFont="1" applyFill="1" applyBorder="1" applyAlignment="1" applyProtection="1">
      <alignment horizontal="left" vertical="center" wrapText="1" indent="1"/>
      <protection/>
    </xf>
    <xf numFmtId="0" fontId="3" fillId="33" borderId="16" xfId="54" applyFont="1" applyFill="1" applyBorder="1" applyAlignment="1" applyProtection="1">
      <alignment horizontal="left" vertical="center" wrapText="1" indent="2"/>
      <protection/>
    </xf>
    <xf numFmtId="0" fontId="3" fillId="33" borderId="21" xfId="54" applyFont="1" applyFill="1" applyBorder="1" applyAlignment="1" applyProtection="1">
      <alignment horizontal="left" vertical="center" wrapText="1" indent="2"/>
      <protection/>
    </xf>
    <xf numFmtId="49" fontId="3" fillId="33" borderId="22" xfId="54" applyNumberFormat="1" applyFont="1" applyFill="1" applyBorder="1" applyAlignment="1" applyProtection="1">
      <alignment horizontal="left" vertical="center" wrapText="1" indent="1"/>
      <protection/>
    </xf>
    <xf numFmtId="0" fontId="3" fillId="33" borderId="23" xfId="54" applyFont="1" applyFill="1" applyBorder="1" applyAlignment="1" applyProtection="1">
      <alignment horizontal="left" vertical="center" wrapText="1" indent="1"/>
      <protection/>
    </xf>
    <xf numFmtId="49" fontId="3" fillId="33" borderId="24" xfId="54" applyNumberFormat="1" applyFont="1" applyFill="1" applyBorder="1" applyAlignment="1" applyProtection="1">
      <alignment horizontal="left" vertical="center" wrapText="1" indent="1"/>
      <protection/>
    </xf>
    <xf numFmtId="0" fontId="3" fillId="33" borderId="14" xfId="54" applyFont="1" applyFill="1" applyBorder="1" applyAlignment="1" applyProtection="1">
      <alignment horizontal="left" vertical="center" wrapText="1" indent="2"/>
      <protection/>
    </xf>
    <xf numFmtId="0" fontId="2" fillId="33" borderId="10" xfId="54" applyFont="1" applyFill="1" applyBorder="1" applyAlignment="1" applyProtection="1">
      <alignment horizontal="center" vertical="center" wrapText="1"/>
      <protection/>
    </xf>
    <xf numFmtId="0" fontId="2" fillId="33" borderId="11" xfId="54" applyFont="1" applyFill="1" applyBorder="1" applyAlignment="1" applyProtection="1">
      <alignment horizontal="center" vertical="center" wrapText="1"/>
      <protection/>
    </xf>
    <xf numFmtId="0" fontId="2" fillId="33" borderId="25" xfId="54" applyFont="1" applyFill="1" applyBorder="1" applyAlignment="1" applyProtection="1">
      <alignment vertical="center" wrapText="1"/>
      <protection/>
    </xf>
    <xf numFmtId="0" fontId="3" fillId="33" borderId="26" xfId="54" applyFont="1" applyFill="1" applyBorder="1" applyAlignment="1" applyProtection="1">
      <alignment horizontal="left" vertical="center" wrapText="1" indent="1"/>
      <protection/>
    </xf>
    <xf numFmtId="0" fontId="3" fillId="33" borderId="16" xfId="54" applyFont="1" applyFill="1" applyBorder="1" applyAlignment="1" applyProtection="1">
      <alignment horizontal="left" indent="1"/>
      <protection/>
    </xf>
    <xf numFmtId="0" fontId="3" fillId="33" borderId="21" xfId="54" applyFont="1" applyFill="1" applyBorder="1" applyAlignment="1" applyProtection="1">
      <alignment horizontal="left" vertical="center" wrapText="1" indent="1"/>
      <protection/>
    </xf>
    <xf numFmtId="0" fontId="3" fillId="33" borderId="27" xfId="54" applyFont="1" applyFill="1" applyBorder="1" applyAlignment="1" applyProtection="1">
      <alignment horizontal="left" vertical="center" wrapText="1" indent="1"/>
      <protection/>
    </xf>
    <xf numFmtId="0" fontId="2" fillId="33" borderId="11" xfId="54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33" borderId="28" xfId="54" applyFont="1" applyFill="1" applyBorder="1" applyAlignment="1" applyProtection="1">
      <alignment horizontal="center" vertical="center" wrapText="1"/>
      <protection/>
    </xf>
    <xf numFmtId="0" fontId="3" fillId="33" borderId="0" xfId="54" applyFont="1" applyFill="1" applyProtection="1">
      <alignment/>
      <protection/>
    </xf>
    <xf numFmtId="164" fontId="2" fillId="33" borderId="29" xfId="54" applyNumberFormat="1" applyFont="1" applyFill="1" applyBorder="1" applyAlignment="1" applyProtection="1">
      <alignment horizontal="centerContinuous" vertical="center"/>
      <protection/>
    </xf>
    <xf numFmtId="0" fontId="2" fillId="33" borderId="29" xfId="0" applyFont="1" applyFill="1" applyBorder="1" applyAlignment="1" applyProtection="1">
      <alignment horizontal="right"/>
      <protection/>
    </xf>
    <xf numFmtId="0" fontId="2" fillId="0" borderId="28" xfId="54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64" fontId="2" fillId="0" borderId="29" xfId="54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28" xfId="54" applyFont="1" applyFill="1" applyBorder="1" applyAlignment="1" applyProtection="1">
      <alignment horizontal="left" vertical="center" wrapText="1" indent="1"/>
      <protection/>
    </xf>
    <xf numFmtId="49" fontId="3" fillId="33" borderId="10" xfId="54" applyNumberFormat="1" applyFont="1" applyFill="1" applyBorder="1" applyAlignment="1" applyProtection="1">
      <alignment horizontal="left" vertical="center" wrapText="1" indent="1"/>
      <protection/>
    </xf>
    <xf numFmtId="0" fontId="3" fillId="33" borderId="11" xfId="54" applyFont="1" applyFill="1" applyBorder="1" applyAlignment="1" applyProtection="1">
      <alignment horizontal="left" vertical="center" wrapText="1" indent="1"/>
      <protection/>
    </xf>
    <xf numFmtId="0" fontId="2" fillId="33" borderId="30" xfId="54" applyFont="1" applyFill="1" applyBorder="1" applyAlignment="1" applyProtection="1">
      <alignment horizontal="center" vertical="center" wrapText="1"/>
      <protection/>
    </xf>
    <xf numFmtId="49" fontId="3" fillId="33" borderId="31" xfId="54" applyNumberFormat="1" applyFont="1" applyFill="1" applyBorder="1" applyAlignment="1" applyProtection="1">
      <alignment horizontal="left" vertical="center" wrapText="1" indent="1"/>
      <protection/>
    </xf>
    <xf numFmtId="164" fontId="2" fillId="33" borderId="28" xfId="54" applyNumberFormat="1" applyFont="1" applyFill="1" applyBorder="1" applyAlignment="1" applyProtection="1">
      <alignment horizontal="right" vertical="center" wrapText="1"/>
      <protection/>
    </xf>
    <xf numFmtId="0" fontId="3" fillId="33" borderId="0" xfId="54" applyFont="1" applyFill="1" applyBorder="1" applyAlignment="1" applyProtection="1">
      <alignment horizontal="left" vertical="center" wrapText="1" indent="2"/>
      <protection/>
    </xf>
    <xf numFmtId="164" fontId="3" fillId="33" borderId="32" xfId="54" applyNumberFormat="1" applyFont="1" applyFill="1" applyBorder="1" applyAlignment="1" applyProtection="1">
      <alignment horizontal="right" vertical="center" wrapText="1"/>
      <protection locked="0"/>
    </xf>
    <xf numFmtId="49" fontId="3" fillId="33" borderId="33" xfId="54" applyNumberFormat="1" applyFont="1" applyFill="1" applyBorder="1" applyAlignment="1" applyProtection="1">
      <alignment horizontal="left" vertical="center" wrapText="1" indent="1"/>
      <protection/>
    </xf>
    <xf numFmtId="49" fontId="2" fillId="33" borderId="28" xfId="54" applyNumberFormat="1" applyFont="1" applyFill="1" applyBorder="1" applyAlignment="1" applyProtection="1">
      <alignment horizontal="left" vertical="center" wrapText="1" indent="1"/>
      <protection/>
    </xf>
    <xf numFmtId="49" fontId="3" fillId="33" borderId="28" xfId="54" applyNumberFormat="1" applyFont="1" applyFill="1" applyBorder="1" applyAlignment="1" applyProtection="1">
      <alignment horizontal="left" vertical="center" wrapText="1" indent="1"/>
      <protection/>
    </xf>
    <xf numFmtId="0" fontId="3" fillId="33" borderId="28" xfId="54" applyFont="1" applyFill="1" applyBorder="1" applyAlignment="1" applyProtection="1">
      <alignment horizontal="left" vertical="center" wrapText="1" indent="1"/>
      <protection/>
    </xf>
    <xf numFmtId="0" fontId="2" fillId="33" borderId="0" xfId="54" applyFont="1" applyFill="1" applyBorder="1" applyAlignment="1" applyProtection="1">
      <alignment horizontal="left" vertical="center" wrapText="1" indent="1"/>
      <protection/>
    </xf>
    <xf numFmtId="164" fontId="2" fillId="33" borderId="0" xfId="54" applyNumberFormat="1" applyFont="1" applyFill="1" applyBorder="1" applyAlignment="1" applyProtection="1">
      <alignment horizontal="right" vertical="center" wrapText="1"/>
      <protection/>
    </xf>
    <xf numFmtId="49" fontId="3" fillId="33" borderId="34" xfId="54" applyNumberFormat="1" applyFont="1" applyFill="1" applyBorder="1" applyAlignment="1" applyProtection="1">
      <alignment horizontal="left" vertical="center" wrapText="1" indent="1"/>
      <protection/>
    </xf>
    <xf numFmtId="0" fontId="3" fillId="33" borderId="19" xfId="54" applyFont="1" applyFill="1" applyBorder="1" applyAlignment="1" applyProtection="1">
      <alignment horizontal="left" vertical="center" wrapText="1" indent="1"/>
      <protection/>
    </xf>
    <xf numFmtId="0" fontId="2" fillId="0" borderId="30" xfId="54" applyFont="1" applyBorder="1" applyAlignment="1" applyProtection="1">
      <alignment horizontal="center" vertical="center" wrapText="1"/>
      <protection/>
    </xf>
    <xf numFmtId="0" fontId="2" fillId="0" borderId="35" xfId="54" applyFont="1" applyBorder="1" applyAlignment="1" applyProtection="1">
      <alignment horizontal="center" vertical="center" wrapText="1"/>
      <protection/>
    </xf>
    <xf numFmtId="0" fontId="2" fillId="33" borderId="35" xfId="54" applyFont="1" applyFill="1" applyBorder="1" applyAlignment="1" applyProtection="1">
      <alignment horizontal="left" vertical="center" wrapText="1" indent="1"/>
      <protection/>
    </xf>
    <xf numFmtId="0" fontId="3" fillId="33" borderId="16" xfId="54" applyFont="1" applyFill="1" applyBorder="1" applyAlignment="1" applyProtection="1">
      <alignment horizontal="left" vertical="center" wrapText="1" indent="1"/>
      <protection/>
    </xf>
    <xf numFmtId="0" fontId="3" fillId="33" borderId="19" xfId="54" applyFont="1" applyFill="1" applyBorder="1" applyAlignment="1" applyProtection="1">
      <alignment horizontal="left" vertical="center" wrapText="1" indent="2"/>
      <protection/>
    </xf>
    <xf numFmtId="0" fontId="2" fillId="33" borderId="35" xfId="54" applyFont="1" applyFill="1" applyBorder="1" applyAlignment="1" applyProtection="1">
      <alignment horizontal="left" vertical="center" wrapText="1" indent="1"/>
      <protection/>
    </xf>
    <xf numFmtId="0" fontId="3" fillId="33" borderId="35" xfId="54" applyFont="1" applyFill="1" applyBorder="1" applyAlignment="1" applyProtection="1">
      <alignment horizontal="left" vertical="center" wrapText="1" indent="1"/>
      <protection/>
    </xf>
    <xf numFmtId="164" fontId="2" fillId="0" borderId="0" xfId="54" applyNumberFormat="1" applyFont="1" applyBorder="1" applyAlignment="1" applyProtection="1">
      <alignment horizontal="left" vertical="center"/>
      <protection/>
    </xf>
    <xf numFmtId="0" fontId="3" fillId="33" borderId="34" xfId="54" applyFont="1" applyFill="1" applyBorder="1" applyAlignment="1" applyProtection="1">
      <alignment horizontal="left" vertical="center" wrapText="1" indent="1"/>
      <protection/>
    </xf>
    <xf numFmtId="0" fontId="3" fillId="33" borderId="34" xfId="54" applyFont="1" applyFill="1" applyBorder="1" applyAlignment="1" applyProtection="1">
      <alignment horizontal="left" vertical="center" wrapText="1" indent="2"/>
      <protection/>
    </xf>
    <xf numFmtId="164" fontId="2" fillId="33" borderId="30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36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37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38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36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39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40" xfId="54" applyNumberFormat="1" applyFont="1" applyFill="1" applyBorder="1" applyAlignment="1" applyProtection="1">
      <alignment horizontal="right" vertical="center" wrapText="1"/>
      <protection locked="0"/>
    </xf>
    <xf numFmtId="164" fontId="4" fillId="33" borderId="39" xfId="54" applyNumberFormat="1" applyFont="1" applyFill="1" applyBorder="1" applyAlignment="1" applyProtection="1">
      <alignment horizontal="right" vertical="center" wrapText="1"/>
      <protection/>
    </xf>
    <xf numFmtId="164" fontId="5" fillId="33" borderId="38" xfId="54" applyNumberFormat="1" applyFont="1" applyFill="1" applyBorder="1" applyAlignment="1" applyProtection="1">
      <alignment horizontal="right" vertical="center" wrapText="1"/>
      <protection locked="0"/>
    </xf>
    <xf numFmtId="164" fontId="5" fillId="33" borderId="36" xfId="54" applyNumberFormat="1" applyFont="1" applyFill="1" applyBorder="1" applyAlignment="1" applyProtection="1">
      <alignment horizontal="right" vertical="center" wrapText="1"/>
      <protection locked="0"/>
    </xf>
    <xf numFmtId="164" fontId="5" fillId="33" borderId="39" xfId="54" applyNumberFormat="1" applyFont="1" applyFill="1" applyBorder="1" applyAlignment="1" applyProtection="1">
      <alignment horizontal="right" vertical="center" wrapText="1"/>
      <protection locked="0"/>
    </xf>
    <xf numFmtId="164" fontId="5" fillId="33" borderId="40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32" xfId="54" applyNumberFormat="1" applyFont="1" applyFill="1" applyBorder="1" applyAlignment="1" applyProtection="1">
      <alignment horizontal="right" vertical="center" wrapText="1"/>
      <protection/>
    </xf>
    <xf numFmtId="164" fontId="3" fillId="33" borderId="36" xfId="54" applyNumberFormat="1" applyFont="1" applyFill="1" applyBorder="1" applyAlignment="1" applyProtection="1">
      <alignment horizontal="right" vertical="center" wrapText="1"/>
      <protection/>
    </xf>
    <xf numFmtId="164" fontId="3" fillId="33" borderId="41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42" xfId="54" applyNumberFormat="1" applyFont="1" applyFill="1" applyBorder="1" applyAlignment="1" applyProtection="1">
      <alignment horizontal="right" vertical="center" wrapText="1"/>
      <protection locked="0"/>
    </xf>
    <xf numFmtId="164" fontId="2" fillId="33" borderId="30" xfId="54" applyNumberFormat="1" applyFont="1" applyFill="1" applyBorder="1" applyAlignment="1" applyProtection="1">
      <alignment horizontal="right" vertical="center" wrapText="1"/>
      <protection/>
    </xf>
    <xf numFmtId="164" fontId="3" fillId="33" borderId="43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44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30" xfId="54" applyNumberFormat="1" applyFont="1" applyFill="1" applyBorder="1" applyAlignment="1" applyProtection="1">
      <alignment horizontal="right" vertical="center" wrapText="1"/>
      <protection locked="0"/>
    </xf>
    <xf numFmtId="164" fontId="2" fillId="33" borderId="41" xfId="54" applyNumberFormat="1" applyFont="1" applyFill="1" applyBorder="1" applyAlignment="1" applyProtection="1">
      <alignment horizontal="right" vertical="center" wrapText="1"/>
      <protection/>
    </xf>
    <xf numFmtId="0" fontId="2" fillId="0" borderId="31" xfId="54" applyFont="1" applyBorder="1" applyAlignment="1" applyProtection="1">
      <alignment horizontal="center" vertical="center" wrapText="1"/>
      <protection/>
    </xf>
    <xf numFmtId="0" fontId="3" fillId="33" borderId="33" xfId="54" applyFont="1" applyFill="1" applyBorder="1" applyAlignment="1" applyProtection="1">
      <alignment horizontal="left" vertical="center" wrapText="1" indent="1"/>
      <protection/>
    </xf>
    <xf numFmtId="0" fontId="3" fillId="33" borderId="31" xfId="54" applyFont="1" applyFill="1" applyBorder="1" applyAlignment="1" applyProtection="1">
      <alignment horizontal="left" vertical="center" wrapText="1" indent="1"/>
      <protection/>
    </xf>
    <xf numFmtId="0" fontId="3" fillId="33" borderId="31" xfId="54" applyFont="1" applyFill="1" applyBorder="1" applyAlignment="1" applyProtection="1">
      <alignment horizontal="left" vertical="center" wrapText="1" indent="2"/>
      <protection/>
    </xf>
    <xf numFmtId="164" fontId="2" fillId="33" borderId="0" xfId="54" applyNumberFormat="1" applyFont="1" applyFill="1" applyBorder="1" applyAlignment="1" applyProtection="1">
      <alignment horizontal="centerContinuous" vertical="center"/>
      <protection/>
    </xf>
    <xf numFmtId="164" fontId="2" fillId="33" borderId="32" xfId="54" applyNumberFormat="1" applyFont="1" applyFill="1" applyBorder="1" applyAlignment="1" applyProtection="1">
      <alignment vertical="center" wrapText="1"/>
      <protection/>
    </xf>
    <xf numFmtId="164" fontId="3" fillId="33" borderId="38" xfId="54" applyNumberFormat="1" applyFont="1" applyFill="1" applyBorder="1" applyAlignment="1" applyProtection="1">
      <alignment vertical="center" wrapText="1"/>
      <protection locked="0"/>
    </xf>
    <xf numFmtId="164" fontId="3" fillId="33" borderId="36" xfId="54" applyNumberFormat="1" applyFont="1" applyFill="1" applyBorder="1" applyAlignment="1" applyProtection="1">
      <alignment vertical="center" wrapText="1"/>
      <protection locked="0"/>
    </xf>
    <xf numFmtId="164" fontId="3" fillId="33" borderId="44" xfId="54" applyNumberFormat="1" applyFont="1" applyFill="1" applyBorder="1" applyAlignment="1" applyProtection="1">
      <alignment vertical="center" wrapText="1"/>
      <protection locked="0"/>
    </xf>
    <xf numFmtId="164" fontId="3" fillId="33" borderId="40" xfId="54" applyNumberFormat="1" applyFont="1" applyFill="1" applyBorder="1" applyAlignment="1" applyProtection="1">
      <alignment vertical="center" wrapText="1"/>
      <protection locked="0"/>
    </xf>
    <xf numFmtId="164" fontId="2" fillId="33" borderId="39" xfId="54" applyNumberFormat="1" applyFont="1" applyFill="1" applyBorder="1" applyAlignment="1" applyProtection="1">
      <alignment vertical="center" wrapText="1"/>
      <protection/>
    </xf>
    <xf numFmtId="164" fontId="2" fillId="33" borderId="30" xfId="54" applyNumberFormat="1" applyFont="1" applyFill="1" applyBorder="1" applyAlignment="1" applyProtection="1">
      <alignment vertical="center" wrapText="1"/>
      <protection/>
    </xf>
    <xf numFmtId="164" fontId="3" fillId="33" borderId="43" xfId="54" applyNumberFormat="1" applyFont="1" applyFill="1" applyBorder="1" applyAlignment="1" applyProtection="1">
      <alignment vertical="center" wrapText="1"/>
      <protection locked="0"/>
    </xf>
    <xf numFmtId="164" fontId="3" fillId="33" borderId="30" xfId="54" applyNumberFormat="1" applyFont="1" applyFill="1" applyBorder="1" applyAlignment="1" applyProtection="1">
      <alignment vertical="center" wrapText="1"/>
      <protection locked="0"/>
    </xf>
    <xf numFmtId="0" fontId="2" fillId="33" borderId="28" xfId="54" applyFont="1" applyFill="1" applyBorder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horizontal="left" vertical="center" wrapText="1" indent="1"/>
      <protection/>
    </xf>
    <xf numFmtId="0" fontId="2" fillId="33" borderId="45" xfId="54" applyFont="1" applyFill="1" applyBorder="1" applyAlignment="1" applyProtection="1">
      <alignment horizontal="left" vertical="center" wrapText="1" indent="1"/>
      <protection/>
    </xf>
    <xf numFmtId="164" fontId="3" fillId="33" borderId="44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34" xfId="54" applyNumberFormat="1" applyFont="1" applyFill="1" applyBorder="1" applyAlignment="1" applyProtection="1">
      <alignment horizontal="right" vertical="center" wrapText="1"/>
      <protection locked="0"/>
    </xf>
    <xf numFmtId="0" fontId="3" fillId="33" borderId="14" xfId="54" applyFont="1" applyFill="1" applyBorder="1" applyAlignment="1" applyProtection="1">
      <alignment horizontal="left" vertical="center" wrapText="1" indent="1"/>
      <protection/>
    </xf>
    <xf numFmtId="164" fontId="3" fillId="33" borderId="31" xfId="54" applyNumberFormat="1" applyFont="1" applyFill="1" applyBorder="1" applyAlignment="1" applyProtection="1">
      <alignment horizontal="right" vertical="center" wrapText="1"/>
      <protection locked="0"/>
    </xf>
    <xf numFmtId="164" fontId="2" fillId="33" borderId="28" xfId="54" applyNumberFormat="1" applyFont="1" applyFill="1" applyBorder="1" applyAlignment="1" applyProtection="1">
      <alignment horizontal="right" vertical="center" wrapText="1"/>
      <protection locked="0"/>
    </xf>
    <xf numFmtId="0" fontId="3" fillId="33" borderId="21" xfId="54" applyFont="1" applyFill="1" applyBorder="1" applyAlignment="1" applyProtection="1">
      <alignment horizontal="left" vertical="center" wrapText="1" indent="1"/>
      <protection/>
    </xf>
    <xf numFmtId="164" fontId="3" fillId="33" borderId="33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34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33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31" xfId="54" applyNumberFormat="1" applyFont="1" applyFill="1" applyBorder="1" applyAlignment="1" applyProtection="1">
      <alignment horizontal="right" vertical="center" wrapText="1"/>
      <protection locked="0"/>
    </xf>
    <xf numFmtId="164" fontId="4" fillId="33" borderId="28" xfId="54" applyNumberFormat="1" applyFont="1" applyFill="1" applyBorder="1" applyAlignment="1" applyProtection="1">
      <alignment horizontal="right" vertical="center" wrapText="1"/>
      <protection/>
    </xf>
    <xf numFmtId="164" fontId="3" fillId="33" borderId="0" xfId="54" applyNumberFormat="1" applyFont="1" applyFill="1" applyBorder="1" applyAlignment="1" applyProtection="1">
      <alignment horizontal="right" vertical="center" wrapText="1"/>
      <protection locked="0"/>
    </xf>
    <xf numFmtId="0" fontId="2" fillId="33" borderId="46" xfId="54" applyFont="1" applyFill="1" applyBorder="1" applyAlignment="1" applyProtection="1">
      <alignment horizontal="left" vertical="center" wrapText="1" indent="1"/>
      <protection/>
    </xf>
    <xf numFmtId="0" fontId="2" fillId="33" borderId="17" xfId="54" applyFont="1" applyFill="1" applyBorder="1" applyAlignment="1" applyProtection="1">
      <alignment horizontal="left" vertical="center" wrapText="1" indent="1"/>
      <protection/>
    </xf>
    <xf numFmtId="164" fontId="2" fillId="33" borderId="45" xfId="54" applyNumberFormat="1" applyFont="1" applyFill="1" applyBorder="1" applyAlignment="1" applyProtection="1">
      <alignment horizontal="right" vertical="center" wrapText="1"/>
      <protection/>
    </xf>
    <xf numFmtId="164" fontId="2" fillId="33" borderId="32" xfId="54" applyNumberFormat="1" applyFont="1" applyFill="1" applyBorder="1" applyAlignment="1" applyProtection="1">
      <alignment horizontal="right" vertical="center" wrapText="1"/>
      <protection/>
    </xf>
    <xf numFmtId="0" fontId="3" fillId="33" borderId="47" xfId="54" applyFont="1" applyFill="1" applyBorder="1" applyAlignment="1" applyProtection="1">
      <alignment horizontal="left" vertical="center" wrapText="1" indent="1"/>
      <protection/>
    </xf>
    <xf numFmtId="164" fontId="3" fillId="33" borderId="47" xfId="54" applyNumberFormat="1" applyFont="1" applyFill="1" applyBorder="1" applyAlignment="1" applyProtection="1">
      <alignment horizontal="right" vertical="center" wrapText="1"/>
      <protection locked="0"/>
    </xf>
    <xf numFmtId="164" fontId="3" fillId="33" borderId="34" xfId="54" applyNumberFormat="1" applyFont="1" applyFill="1" applyBorder="1" applyAlignment="1" applyProtection="1">
      <alignment horizontal="right" vertical="center" wrapText="1"/>
      <protection/>
    </xf>
    <xf numFmtId="164" fontId="2" fillId="33" borderId="41" xfId="54" applyNumberFormat="1" applyFont="1" applyFill="1" applyBorder="1" applyAlignment="1" applyProtection="1">
      <alignment horizontal="left" vertical="center" wrapText="1" indent="1"/>
      <protection/>
    </xf>
    <xf numFmtId="164" fontId="3" fillId="33" borderId="48" xfId="54" applyNumberFormat="1" applyFont="1" applyFill="1" applyBorder="1" applyAlignment="1" applyProtection="1">
      <alignment horizontal="right" vertical="center" wrapText="1"/>
      <protection/>
    </xf>
    <xf numFmtId="0" fontId="3" fillId="33" borderId="27" xfId="54" applyFont="1" applyFill="1" applyBorder="1" applyAlignment="1" applyProtection="1">
      <alignment horizontal="left" vertical="center" wrapText="1" indent="2"/>
      <protection/>
    </xf>
    <xf numFmtId="164" fontId="3" fillId="33" borderId="47" xfId="54" applyNumberFormat="1" applyFont="1" applyFill="1" applyBorder="1" applyAlignment="1" applyProtection="1">
      <alignment horizontal="right" vertical="center" wrapText="1"/>
      <protection/>
    </xf>
    <xf numFmtId="164" fontId="2" fillId="33" borderId="30" xfId="54" applyNumberFormat="1" applyFont="1" applyFill="1" applyBorder="1" applyAlignment="1" applyProtection="1">
      <alignment horizontal="right" vertical="center" wrapText="1"/>
      <protection/>
    </xf>
    <xf numFmtId="164" fontId="2" fillId="33" borderId="28" xfId="54" applyNumberFormat="1" applyFont="1" applyFill="1" applyBorder="1" applyAlignment="1" applyProtection="1">
      <alignment vertical="center" wrapText="1"/>
      <protection/>
    </xf>
    <xf numFmtId="164" fontId="2" fillId="33" borderId="28" xfId="54" applyNumberFormat="1" applyFont="1" applyFill="1" applyBorder="1" applyAlignment="1" applyProtection="1">
      <alignment vertical="center" wrapText="1"/>
      <protection locked="0"/>
    </xf>
    <xf numFmtId="164" fontId="2" fillId="33" borderId="28" xfId="54" applyNumberFormat="1" applyFont="1" applyFill="1" applyBorder="1" applyAlignment="1" applyProtection="1">
      <alignment vertical="center" wrapText="1"/>
      <protection locked="0"/>
    </xf>
    <xf numFmtId="164" fontId="2" fillId="33" borderId="28" xfId="54" applyNumberFormat="1" applyFont="1" applyFill="1" applyBorder="1" applyAlignment="1" applyProtection="1">
      <alignment horizontal="left" vertical="center" wrapText="1" indent="1"/>
      <protection/>
    </xf>
    <xf numFmtId="164" fontId="2" fillId="33" borderId="28" xfId="54" applyNumberFormat="1" applyFont="1" applyFill="1" applyBorder="1" applyAlignment="1" applyProtection="1">
      <alignment horizontal="right" vertical="center" wrapText="1"/>
      <protection/>
    </xf>
    <xf numFmtId="164" fontId="2" fillId="33" borderId="49" xfId="54" applyNumberFormat="1" applyFont="1" applyFill="1" applyBorder="1" applyAlignment="1" applyProtection="1">
      <alignment vertical="center" wrapText="1"/>
      <protection/>
    </xf>
    <xf numFmtId="164" fontId="3" fillId="33" borderId="34" xfId="54" applyNumberFormat="1" applyFont="1" applyFill="1" applyBorder="1" applyAlignment="1" applyProtection="1">
      <alignment vertical="center" wrapText="1"/>
      <protection locked="0"/>
    </xf>
    <xf numFmtId="0" fontId="3" fillId="33" borderId="42" xfId="54" applyFont="1" applyFill="1" applyBorder="1" applyAlignment="1" applyProtection="1">
      <alignment horizontal="left" vertical="center" wrapText="1" indent="1"/>
      <protection/>
    </xf>
    <xf numFmtId="49" fontId="3" fillId="33" borderId="50" xfId="54" applyNumberFormat="1" applyFont="1" applyFill="1" applyBorder="1" applyAlignment="1" applyProtection="1">
      <alignment horizontal="left" vertical="center" wrapText="1" indent="1"/>
      <protection/>
    </xf>
    <xf numFmtId="164" fontId="3" fillId="33" borderId="22" xfId="54" applyNumberFormat="1" applyFont="1" applyFill="1" applyBorder="1" applyAlignment="1" applyProtection="1">
      <alignment vertical="center" wrapText="1"/>
      <protection locked="0"/>
    </xf>
    <xf numFmtId="164" fontId="3" fillId="33" borderId="48" xfId="54" applyNumberFormat="1" applyFont="1" applyFill="1" applyBorder="1" applyAlignment="1" applyProtection="1">
      <alignment vertical="center" wrapText="1"/>
      <protection locked="0"/>
    </xf>
    <xf numFmtId="164" fontId="3" fillId="33" borderId="15" xfId="54" applyNumberFormat="1" applyFont="1" applyFill="1" applyBorder="1" applyAlignment="1" applyProtection="1">
      <alignment vertical="center" wrapText="1"/>
      <protection locked="0"/>
    </xf>
    <xf numFmtId="0" fontId="3" fillId="33" borderId="18" xfId="54" applyFont="1" applyFill="1" applyBorder="1" applyAlignment="1" applyProtection="1">
      <alignment horizontal="left" vertical="center" wrapText="1" indent="1"/>
      <protection/>
    </xf>
    <xf numFmtId="0" fontId="3" fillId="33" borderId="20" xfId="54" applyFont="1" applyFill="1" applyBorder="1" applyAlignment="1" applyProtection="1">
      <alignment horizontal="left" vertical="center" wrapText="1" indent="1"/>
      <protection/>
    </xf>
    <xf numFmtId="164" fontId="3" fillId="33" borderId="20" xfId="54" applyNumberFormat="1" applyFont="1" applyFill="1" applyBorder="1" applyAlignment="1" applyProtection="1">
      <alignment vertical="center" wrapText="1"/>
      <protection locked="0"/>
    </xf>
    <xf numFmtId="164" fontId="3" fillId="33" borderId="18" xfId="54" applyNumberFormat="1" applyFont="1" applyFill="1" applyBorder="1" applyAlignment="1" applyProtection="1">
      <alignment vertical="center" wrapText="1"/>
      <protection locked="0"/>
    </xf>
    <xf numFmtId="164" fontId="3" fillId="33" borderId="31" xfId="54" applyNumberFormat="1" applyFont="1" applyFill="1" applyBorder="1" applyAlignment="1" applyProtection="1">
      <alignment vertical="center" wrapText="1"/>
      <protection locked="0"/>
    </xf>
    <xf numFmtId="0" fontId="0" fillId="0" borderId="28" xfId="0" applyBorder="1" applyAlignment="1">
      <alignment/>
    </xf>
    <xf numFmtId="164" fontId="5" fillId="33" borderId="34" xfId="54" applyNumberFormat="1" applyFont="1" applyFill="1" applyBorder="1" applyAlignment="1" applyProtection="1">
      <alignment horizontal="right" vertical="center" wrapText="1"/>
      <protection locked="0"/>
    </xf>
    <xf numFmtId="164" fontId="5" fillId="33" borderId="33" xfId="54" applyNumberFormat="1" applyFont="1" applyFill="1" applyBorder="1" applyAlignment="1" applyProtection="1">
      <alignment horizontal="right" vertical="center" wrapText="1"/>
      <protection locked="0"/>
    </xf>
    <xf numFmtId="164" fontId="5" fillId="33" borderId="31" xfId="54" applyNumberFormat="1" applyFont="1" applyFill="1" applyBorder="1" applyAlignment="1" applyProtection="1">
      <alignment horizontal="right" vertical="center" wrapText="1"/>
      <protection locked="0"/>
    </xf>
    <xf numFmtId="164" fontId="2" fillId="33" borderId="0" xfId="54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9">
      <selection activeCell="E11" sqref="E11"/>
    </sheetView>
  </sheetViews>
  <sheetFormatPr defaultColWidth="9.140625" defaultRowHeight="12.75"/>
  <cols>
    <col min="1" max="1" width="6.57421875" style="0" customWidth="1"/>
    <col min="2" max="2" width="43.140625" style="1" customWidth="1"/>
    <col min="3" max="3" width="10.28125" style="1" customWidth="1"/>
    <col min="4" max="4" width="11.00390625" style="1" customWidth="1"/>
    <col min="5" max="5" width="9.28125" style="0" customWidth="1"/>
  </cols>
  <sheetData>
    <row r="1" spans="1:5" s="37" customFormat="1" ht="12.75">
      <c r="A1" s="38" t="s">
        <v>115</v>
      </c>
      <c r="B1" s="35"/>
      <c r="C1" s="35"/>
      <c r="D1" s="35"/>
      <c r="E1" s="35"/>
    </row>
    <row r="2" spans="1:5" s="37" customFormat="1" ht="13.5" thickBot="1">
      <c r="A2" s="36" t="s">
        <v>63</v>
      </c>
      <c r="B2" s="36" t="s">
        <v>91</v>
      </c>
      <c r="C2" s="63"/>
      <c r="D2" s="63"/>
      <c r="E2" s="36"/>
    </row>
    <row r="3" spans="1:5" ht="30.75" customHeight="1" thickBot="1">
      <c r="A3" s="34" t="s">
        <v>0</v>
      </c>
      <c r="B3" s="57" t="s">
        <v>1</v>
      </c>
      <c r="C3" s="87" t="s">
        <v>116</v>
      </c>
      <c r="D3" s="87" t="s">
        <v>117</v>
      </c>
      <c r="E3" s="43" t="s">
        <v>118</v>
      </c>
    </row>
    <row r="4" spans="1:5" ht="10.5" customHeight="1" thickBot="1">
      <c r="A4" s="2">
        <v>1</v>
      </c>
      <c r="B4" s="3">
        <v>2</v>
      </c>
      <c r="C4" s="34"/>
      <c r="D4" s="34"/>
      <c r="E4" s="56">
        <v>3</v>
      </c>
    </row>
    <row r="5" spans="1:5" ht="10.5" customHeight="1" thickBot="1">
      <c r="A5" s="40" t="s">
        <v>2</v>
      </c>
      <c r="B5" s="58" t="s">
        <v>73</v>
      </c>
      <c r="C5" s="108">
        <f>SUM(C6:C9)</f>
        <v>67099</v>
      </c>
      <c r="D5" s="108">
        <f>SUM(D6:D9)</f>
        <v>61015</v>
      </c>
      <c r="E5" s="66">
        <f>SUM(E6:E8)</f>
        <v>39377</v>
      </c>
    </row>
    <row r="6" spans="1:5" ht="10.5" customHeight="1">
      <c r="A6" s="9" t="s">
        <v>68</v>
      </c>
      <c r="B6" s="55" t="s">
        <v>71</v>
      </c>
      <c r="C6" s="110">
        <v>53474</v>
      </c>
      <c r="D6" s="68">
        <v>59644</v>
      </c>
      <c r="E6" s="67">
        <v>36101</v>
      </c>
    </row>
    <row r="7" spans="1:5" ht="10.5" customHeight="1">
      <c r="A7" s="54" t="s">
        <v>69</v>
      </c>
      <c r="B7" s="59" t="s">
        <v>106</v>
      </c>
      <c r="C7" s="105">
        <v>11489</v>
      </c>
      <c r="D7" s="68">
        <v>1331</v>
      </c>
      <c r="E7" s="68">
        <v>1736</v>
      </c>
    </row>
    <row r="8" spans="1:5" ht="10.5" customHeight="1">
      <c r="A8" s="7" t="s">
        <v>70</v>
      </c>
      <c r="B8" s="106" t="s">
        <v>84</v>
      </c>
      <c r="C8" s="105">
        <v>1059</v>
      </c>
      <c r="D8" s="68">
        <v>40</v>
      </c>
      <c r="E8" s="104">
        <v>1540</v>
      </c>
    </row>
    <row r="9" spans="1:5" ht="10.5" customHeight="1" thickBot="1">
      <c r="A9" s="44" t="s">
        <v>119</v>
      </c>
      <c r="B9" s="109" t="s">
        <v>120</v>
      </c>
      <c r="C9" s="107">
        <v>1077</v>
      </c>
      <c r="D9" s="68"/>
      <c r="E9" s="107"/>
    </row>
    <row r="10" spans="1:5" ht="12" customHeight="1" thickBot="1">
      <c r="A10" s="40" t="s">
        <v>3</v>
      </c>
      <c r="B10" s="40" t="s">
        <v>74</v>
      </c>
      <c r="C10" s="108">
        <f>SUM(C11:C15)</f>
        <v>373522</v>
      </c>
      <c r="D10" s="108">
        <f>SUM(D11:D15)</f>
        <v>296535</v>
      </c>
      <c r="E10" s="108">
        <f>E11+E12+E13+E14</f>
        <v>277100</v>
      </c>
    </row>
    <row r="11" spans="1:5" ht="12.75">
      <c r="A11" s="7" t="s">
        <v>51</v>
      </c>
      <c r="B11" s="8" t="s">
        <v>6</v>
      </c>
      <c r="C11" s="112">
        <v>393</v>
      </c>
      <c r="D11" s="70">
        <v>300</v>
      </c>
      <c r="E11" s="70">
        <v>500</v>
      </c>
    </row>
    <row r="12" spans="1:5" ht="12.75">
      <c r="A12" s="9" t="s">
        <v>53</v>
      </c>
      <c r="B12" s="10" t="s">
        <v>8</v>
      </c>
      <c r="C12" s="111">
        <v>281891</v>
      </c>
      <c r="D12" s="70">
        <v>274385</v>
      </c>
      <c r="E12" s="70">
        <v>256500</v>
      </c>
    </row>
    <row r="13" spans="1:5" ht="12.75">
      <c r="A13" s="9" t="s">
        <v>55</v>
      </c>
      <c r="B13" s="10" t="s">
        <v>10</v>
      </c>
      <c r="C13" s="111">
        <v>89725</v>
      </c>
      <c r="D13" s="70">
        <v>21350</v>
      </c>
      <c r="E13" s="70">
        <v>19100</v>
      </c>
    </row>
    <row r="14" spans="1:5" ht="12.75">
      <c r="A14" s="54" t="s">
        <v>57</v>
      </c>
      <c r="B14" s="10" t="s">
        <v>11</v>
      </c>
      <c r="C14" s="111">
        <v>1215</v>
      </c>
      <c r="D14" s="70">
        <v>500</v>
      </c>
      <c r="E14" s="71">
        <v>1000</v>
      </c>
    </row>
    <row r="15" spans="1:5" ht="13.5" thickBot="1">
      <c r="A15" s="12" t="s">
        <v>67</v>
      </c>
      <c r="B15" s="11" t="s">
        <v>85</v>
      </c>
      <c r="C15" s="113">
        <v>298</v>
      </c>
      <c r="D15" s="84"/>
      <c r="E15" s="72"/>
    </row>
    <row r="16" spans="1:5" ht="12" customHeight="1" thickBot="1">
      <c r="A16" s="5" t="s">
        <v>4</v>
      </c>
      <c r="B16" s="6" t="s">
        <v>75</v>
      </c>
      <c r="C16" s="114">
        <f>SUM(C17:C20)</f>
        <v>58158</v>
      </c>
      <c r="D16" s="114">
        <f>SUM(D17:D20)</f>
        <v>13840</v>
      </c>
      <c r="E16" s="73">
        <f>SUM(E17:E20)</f>
        <v>8702</v>
      </c>
    </row>
    <row r="17" spans="1:5" ht="12.75">
      <c r="A17" s="12" t="s">
        <v>5</v>
      </c>
      <c r="B17" s="13" t="s">
        <v>65</v>
      </c>
      <c r="C17" s="147">
        <v>232</v>
      </c>
      <c r="D17" s="75"/>
      <c r="E17" s="74">
        <v>6162</v>
      </c>
    </row>
    <row r="18" spans="1:5" ht="12.75">
      <c r="A18" s="7" t="s">
        <v>7</v>
      </c>
      <c r="B18" s="10" t="s">
        <v>74</v>
      </c>
      <c r="C18" s="146">
        <v>4557</v>
      </c>
      <c r="D18" s="75">
        <v>7347</v>
      </c>
      <c r="E18" s="75"/>
    </row>
    <row r="19" spans="1:12" ht="12.75">
      <c r="A19" s="14" t="s">
        <v>9</v>
      </c>
      <c r="B19" s="25" t="s">
        <v>121</v>
      </c>
      <c r="C19" s="146">
        <v>35562</v>
      </c>
      <c r="D19" s="75"/>
      <c r="E19" s="76"/>
      <c r="L19" s="39"/>
    </row>
    <row r="20" spans="1:12" ht="13.5" thickBot="1">
      <c r="A20" s="9" t="s">
        <v>72</v>
      </c>
      <c r="B20" s="25" t="s">
        <v>92</v>
      </c>
      <c r="C20" s="148">
        <v>17807</v>
      </c>
      <c r="D20" s="75">
        <v>6493</v>
      </c>
      <c r="E20" s="77">
        <v>2540</v>
      </c>
      <c r="L20" s="39"/>
    </row>
    <row r="21" spans="1:5" ht="12" customHeight="1" thickBot="1">
      <c r="A21" s="5" t="s">
        <v>12</v>
      </c>
      <c r="B21" s="6" t="s">
        <v>86</v>
      </c>
      <c r="C21" s="45">
        <f>SUM(C22:C24)</f>
        <v>245014</v>
      </c>
      <c r="D21" s="45">
        <f>SUM(D22:D24)</f>
        <v>176544</v>
      </c>
      <c r="E21" s="119">
        <f>E22+E23+E24</f>
        <v>161328</v>
      </c>
    </row>
    <row r="22" spans="1:6" ht="12.75">
      <c r="A22" s="12" t="s">
        <v>13</v>
      </c>
      <c r="B22" s="13" t="s">
        <v>122</v>
      </c>
      <c r="C22" s="122">
        <v>245014</v>
      </c>
      <c r="D22" s="112">
        <v>176544</v>
      </c>
      <c r="E22" s="69">
        <v>161328</v>
      </c>
      <c r="F22" s="115"/>
    </row>
    <row r="23" spans="1:6" ht="12.75">
      <c r="A23" s="9" t="s">
        <v>14</v>
      </c>
      <c r="B23" s="10" t="s">
        <v>19</v>
      </c>
      <c r="C23" s="64"/>
      <c r="D23" s="111"/>
      <c r="E23" s="70"/>
      <c r="F23" s="115"/>
    </row>
    <row r="24" spans="1:5" ht="13.5" thickBot="1">
      <c r="A24" s="19" t="s">
        <v>15</v>
      </c>
      <c r="B24" s="27" t="s">
        <v>20</v>
      </c>
      <c r="C24" s="120"/>
      <c r="D24" s="121"/>
      <c r="E24" s="72"/>
    </row>
    <row r="25" spans="1:5" ht="12" customHeight="1" thickBot="1">
      <c r="A25" s="116" t="s">
        <v>16</v>
      </c>
      <c r="B25" s="117" t="s">
        <v>76</v>
      </c>
      <c r="C25" s="118">
        <f>C26+C30+C33</f>
        <v>27827</v>
      </c>
      <c r="D25" s="118">
        <f>D26+D30+D33</f>
        <v>18210</v>
      </c>
      <c r="E25" s="118">
        <f>E26+E30+E33</f>
        <v>7851</v>
      </c>
    </row>
    <row r="26" spans="1:6" ht="12.75">
      <c r="A26" s="17" t="s">
        <v>17</v>
      </c>
      <c r="B26" s="18" t="s">
        <v>87</v>
      </c>
      <c r="C26" s="122">
        <f>SUM(C27:C29)</f>
        <v>25879</v>
      </c>
      <c r="D26" s="124">
        <f>SUM(D27:D29)</f>
        <v>17807</v>
      </c>
      <c r="E26" s="78">
        <f>SUM(E27:E29)</f>
        <v>7851</v>
      </c>
      <c r="F26" s="115"/>
    </row>
    <row r="27" spans="1:5" ht="12.75">
      <c r="A27" s="9" t="s">
        <v>77</v>
      </c>
      <c r="B27" s="15" t="s">
        <v>22</v>
      </c>
      <c r="C27" s="122">
        <v>6771</v>
      </c>
      <c r="D27" s="122">
        <v>6388</v>
      </c>
      <c r="E27" s="70">
        <v>7851</v>
      </c>
    </row>
    <row r="28" spans="1:5" ht="12.75">
      <c r="A28" s="9" t="s">
        <v>78</v>
      </c>
      <c r="B28" s="15" t="s">
        <v>107</v>
      </c>
      <c r="C28" s="122">
        <v>19108</v>
      </c>
      <c r="D28" s="122">
        <v>3255</v>
      </c>
      <c r="E28" s="70"/>
    </row>
    <row r="29" spans="1:5" ht="12.75">
      <c r="A29" s="14" t="s">
        <v>79</v>
      </c>
      <c r="B29" s="16" t="s">
        <v>108</v>
      </c>
      <c r="C29" s="65"/>
      <c r="D29" s="122">
        <v>8164</v>
      </c>
      <c r="E29" s="71"/>
    </row>
    <row r="30" spans="1:5" ht="12.75">
      <c r="A30" s="9" t="s">
        <v>18</v>
      </c>
      <c r="B30" s="10" t="s">
        <v>80</v>
      </c>
      <c r="C30" s="64"/>
      <c r="D30" s="122">
        <f>SUM(D31:D33)</f>
        <v>403</v>
      </c>
      <c r="E30" s="79">
        <f>E32+E33</f>
        <v>0</v>
      </c>
    </row>
    <row r="31" spans="1:5" ht="12.75">
      <c r="A31" s="9" t="s">
        <v>109</v>
      </c>
      <c r="B31" s="10" t="s">
        <v>110</v>
      </c>
      <c r="C31" s="122">
        <v>247</v>
      </c>
      <c r="D31" s="122">
        <v>247</v>
      </c>
      <c r="E31" s="79"/>
    </row>
    <row r="32" spans="1:5" ht="12.75">
      <c r="A32" s="9" t="s">
        <v>81</v>
      </c>
      <c r="B32" s="15" t="s">
        <v>24</v>
      </c>
      <c r="C32" s="122">
        <v>156</v>
      </c>
      <c r="D32" s="122">
        <v>156</v>
      </c>
      <c r="E32" s="70"/>
    </row>
    <row r="33" spans="1:5" ht="13.5" thickBot="1">
      <c r="A33" s="19" t="s">
        <v>82</v>
      </c>
      <c r="B33" s="125" t="s">
        <v>108</v>
      </c>
      <c r="C33" s="122">
        <v>1948</v>
      </c>
      <c r="D33" s="126"/>
      <c r="E33" s="80"/>
    </row>
    <row r="34" spans="1:5" ht="21.75" thickBot="1">
      <c r="A34" s="103" t="s">
        <v>21</v>
      </c>
      <c r="B34" s="117" t="s">
        <v>92</v>
      </c>
      <c r="C34" s="131">
        <f>SUM(C35:C36)</f>
        <v>38460</v>
      </c>
      <c r="D34" s="123">
        <f>SUM(D35:D36)</f>
        <v>169709</v>
      </c>
      <c r="E34" s="123">
        <f>SUM(E35:E36)</f>
        <v>125466</v>
      </c>
    </row>
    <row r="35" spans="1:5" ht="12.75">
      <c r="A35" s="48" t="s">
        <v>93</v>
      </c>
      <c r="B35" s="60" t="s">
        <v>23</v>
      </c>
      <c r="C35" s="122">
        <v>38460</v>
      </c>
      <c r="D35" s="122">
        <v>168526</v>
      </c>
      <c r="E35" s="47">
        <v>92143</v>
      </c>
    </row>
    <row r="36" spans="1:5" ht="13.5" thickBot="1">
      <c r="A36" s="44" t="s">
        <v>94</v>
      </c>
      <c r="B36" s="46" t="s">
        <v>95</v>
      </c>
      <c r="C36" s="90"/>
      <c r="D36" s="122">
        <v>1183</v>
      </c>
      <c r="E36" s="81">
        <v>33323</v>
      </c>
    </row>
    <row r="37" spans="1:5" ht="12" customHeight="1" thickBot="1">
      <c r="A37" s="40" t="s">
        <v>25</v>
      </c>
      <c r="B37" s="58" t="s">
        <v>83</v>
      </c>
      <c r="C37" s="45">
        <f>SUM(C38:C39)</f>
        <v>63705</v>
      </c>
      <c r="D37" s="82">
        <f>SUM(D38:D39)</f>
        <v>10579</v>
      </c>
      <c r="E37" s="82">
        <f>SUM(E38:E39)</f>
        <v>22002</v>
      </c>
    </row>
    <row r="38" spans="1:5" ht="12.75">
      <c r="A38" s="12" t="s">
        <v>96</v>
      </c>
      <c r="B38" s="13" t="s">
        <v>113</v>
      </c>
      <c r="C38" s="122">
        <v>63705</v>
      </c>
      <c r="D38" s="88"/>
      <c r="E38" s="69"/>
    </row>
    <row r="39" spans="1:5" ht="13.5" thickBot="1">
      <c r="A39" s="12" t="s">
        <v>97</v>
      </c>
      <c r="B39" s="13" t="s">
        <v>123</v>
      </c>
      <c r="C39" s="89"/>
      <c r="D39" s="122">
        <v>10579</v>
      </c>
      <c r="E39" s="70">
        <v>22002</v>
      </c>
    </row>
    <row r="40" spans="1:5" ht="15" customHeight="1" thickBot="1">
      <c r="A40" s="49" t="s">
        <v>26</v>
      </c>
      <c r="B40" s="61" t="s">
        <v>64</v>
      </c>
      <c r="C40" s="132">
        <f>SUM(C41:C42)</f>
        <v>83958</v>
      </c>
      <c r="D40" s="127">
        <f>SUM(D41:D42)</f>
        <v>79340</v>
      </c>
      <c r="E40" s="127">
        <f>SUM(E41:E42)</f>
        <v>0</v>
      </c>
    </row>
    <row r="41" spans="1:5" ht="12.75">
      <c r="A41" s="12" t="s">
        <v>98</v>
      </c>
      <c r="B41" s="20" t="s">
        <v>111</v>
      </c>
      <c r="C41" s="122">
        <v>83958</v>
      </c>
      <c r="D41" s="122">
        <v>79340</v>
      </c>
      <c r="E41" s="83"/>
    </row>
    <row r="42" spans="1:5" ht="13.5" thickBot="1">
      <c r="A42" s="7" t="s">
        <v>99</v>
      </c>
      <c r="B42" s="16" t="s">
        <v>112</v>
      </c>
      <c r="C42" s="90"/>
      <c r="D42" s="90"/>
      <c r="E42" s="84"/>
    </row>
    <row r="43" spans="1:5" ht="13.5" thickBot="1">
      <c r="A43" s="50" t="s">
        <v>27</v>
      </c>
      <c r="B43" s="62" t="s">
        <v>66</v>
      </c>
      <c r="C43" s="122">
        <v>3092</v>
      </c>
      <c r="D43" s="51"/>
      <c r="E43" s="85"/>
    </row>
    <row r="44" spans="1:5" ht="13.5" thickBot="1">
      <c r="A44" s="5" t="s">
        <v>28</v>
      </c>
      <c r="B44" s="6" t="s">
        <v>100</v>
      </c>
      <c r="C44" s="86">
        <f>C5+C10+C16+C21+C25+C34+C37+C40+C43</f>
        <v>960835</v>
      </c>
      <c r="D44" s="86">
        <f>D5+D10+D16+D21+D25+D34+D37+D40+D43</f>
        <v>825772</v>
      </c>
      <c r="E44" s="86">
        <f>E5+E10+E16+E21+E25+E34+E37+E40+E43</f>
        <v>641826</v>
      </c>
    </row>
    <row r="45" spans="1:5" ht="12.75">
      <c r="A45" s="52"/>
      <c r="B45" s="52"/>
      <c r="C45" s="52"/>
      <c r="D45" s="52"/>
      <c r="E45" s="53"/>
    </row>
    <row r="46" spans="1:5" ht="12.75">
      <c r="A46" s="52"/>
      <c r="B46" s="52"/>
      <c r="C46" s="52"/>
      <c r="D46" s="52"/>
      <c r="E46" s="53"/>
    </row>
    <row r="47" spans="1:5" ht="12.75">
      <c r="A47" s="52"/>
      <c r="B47" s="52"/>
      <c r="C47" s="52"/>
      <c r="D47" s="52"/>
      <c r="E47" s="53"/>
    </row>
    <row r="48" spans="1:5" ht="12.75">
      <c r="A48" s="52"/>
      <c r="B48" s="52"/>
      <c r="C48" s="52"/>
      <c r="D48" s="52"/>
      <c r="E48" s="53"/>
    </row>
    <row r="49" spans="1:5" ht="12.75">
      <c r="A49" s="52"/>
      <c r="B49" s="52"/>
      <c r="C49" s="52"/>
      <c r="D49" s="52"/>
      <c r="E49" s="53"/>
    </row>
    <row r="50" spans="1:5" ht="12.75">
      <c r="A50" s="52"/>
      <c r="B50" s="52"/>
      <c r="C50" s="52"/>
      <c r="D50" s="52"/>
      <c r="E50" s="53"/>
    </row>
    <row r="51" spans="1:5" ht="12.75">
      <c r="A51" s="52"/>
      <c r="B51" s="52"/>
      <c r="C51" s="52"/>
      <c r="D51" s="52"/>
      <c r="E51" s="53"/>
    </row>
    <row r="52" spans="1:5" ht="12.75">
      <c r="A52" s="52"/>
      <c r="B52" s="52"/>
      <c r="C52" s="52"/>
      <c r="D52" s="52"/>
      <c r="E52" s="53"/>
    </row>
    <row r="53" spans="1:5" ht="12.75">
      <c r="A53" s="52"/>
      <c r="B53" s="52"/>
      <c r="C53" s="52"/>
      <c r="D53" s="52"/>
      <c r="E53" s="53"/>
    </row>
    <row r="54" spans="1:5" ht="12.75">
      <c r="A54" s="52"/>
      <c r="B54" s="52"/>
      <c r="C54" s="52"/>
      <c r="D54" s="52"/>
      <c r="E54" s="53"/>
    </row>
    <row r="55" spans="1:5" ht="12.75">
      <c r="A55" s="52"/>
      <c r="B55" s="52"/>
      <c r="C55" s="52"/>
      <c r="D55" s="52"/>
      <c r="E55" s="53"/>
    </row>
    <row r="56" spans="1:5" ht="12.75">
      <c r="A56" s="31"/>
      <c r="B56" s="31"/>
      <c r="C56" s="31"/>
      <c r="D56" s="31"/>
      <c r="E56" s="31"/>
    </row>
    <row r="57" spans="1:5" ht="12.75">
      <c r="A57" s="149" t="s">
        <v>29</v>
      </c>
      <c r="B57" s="149"/>
      <c r="C57" s="149"/>
      <c r="D57" s="149"/>
      <c r="E57" s="149"/>
    </row>
    <row r="58" spans="1:5" ht="13.5" thickBot="1">
      <c r="A58" s="32"/>
      <c r="B58" s="32"/>
      <c r="C58" s="91"/>
      <c r="D58" s="91"/>
      <c r="E58" s="33"/>
    </row>
    <row r="59" spans="1:5" ht="32.25" thickBot="1">
      <c r="A59" s="21" t="s">
        <v>0</v>
      </c>
      <c r="B59" s="22" t="s">
        <v>30</v>
      </c>
      <c r="C59" s="30" t="s">
        <v>116</v>
      </c>
      <c r="D59" s="30" t="s">
        <v>117</v>
      </c>
      <c r="E59" s="43" t="s">
        <v>118</v>
      </c>
    </row>
    <row r="60" spans="1:5" ht="13.5" thickBot="1">
      <c r="A60" s="21">
        <v>1</v>
      </c>
      <c r="B60" s="22">
        <v>2</v>
      </c>
      <c r="C60" s="30"/>
      <c r="D60" s="30"/>
      <c r="E60" s="43">
        <v>3</v>
      </c>
    </row>
    <row r="61" spans="1:5" ht="13.5" thickBot="1">
      <c r="A61" s="4" t="s">
        <v>2</v>
      </c>
      <c r="B61" s="23" t="s">
        <v>31</v>
      </c>
      <c r="C61" s="133">
        <f>SUM(C62:C71)</f>
        <v>559513</v>
      </c>
      <c r="D61" s="133">
        <f>SUM(D62:D71)</f>
        <v>487889</v>
      </c>
      <c r="E61" s="92">
        <f>SUM(E62:E71)</f>
        <v>420311</v>
      </c>
    </row>
    <row r="62" spans="1:5" ht="12.75">
      <c r="A62" s="17" t="s">
        <v>32</v>
      </c>
      <c r="B62" s="18" t="s">
        <v>33</v>
      </c>
      <c r="C62" s="137">
        <v>226227</v>
      </c>
      <c r="D62" s="138">
        <v>156131</v>
      </c>
      <c r="E62" s="93">
        <v>159125</v>
      </c>
    </row>
    <row r="63" spans="1:5" ht="13.5" thickBot="1">
      <c r="A63" s="9" t="s">
        <v>34</v>
      </c>
      <c r="B63" s="10" t="s">
        <v>35</v>
      </c>
      <c r="C63" s="139">
        <v>57408</v>
      </c>
      <c r="D63" s="134">
        <v>37722</v>
      </c>
      <c r="E63" s="94">
        <v>42390</v>
      </c>
    </row>
    <row r="64" spans="1:6" ht="13.5" thickBot="1">
      <c r="A64" s="9" t="s">
        <v>36</v>
      </c>
      <c r="B64" s="10" t="s">
        <v>37</v>
      </c>
      <c r="C64" s="139">
        <v>168449</v>
      </c>
      <c r="D64" s="134">
        <v>209242</v>
      </c>
      <c r="E64" s="95">
        <v>174332</v>
      </c>
      <c r="F64" s="145"/>
    </row>
    <row r="65" spans="1:5" ht="12.75">
      <c r="A65" s="9" t="s">
        <v>38</v>
      </c>
      <c r="B65" s="24" t="s">
        <v>39</v>
      </c>
      <c r="C65" s="139">
        <v>3344</v>
      </c>
      <c r="D65" s="134"/>
      <c r="E65" s="95"/>
    </row>
    <row r="66" spans="1:5" ht="12.75">
      <c r="A66" s="9" t="s">
        <v>104</v>
      </c>
      <c r="B66" s="10" t="s">
        <v>41</v>
      </c>
      <c r="C66" s="139">
        <v>1366</v>
      </c>
      <c r="D66" s="134">
        <v>280</v>
      </c>
      <c r="E66" s="95"/>
    </row>
    <row r="67" spans="1:5" ht="12.75">
      <c r="A67" s="9" t="s">
        <v>40</v>
      </c>
      <c r="B67" s="25" t="s">
        <v>43</v>
      </c>
      <c r="C67" s="139">
        <v>33960</v>
      </c>
      <c r="D67" s="134">
        <v>30559</v>
      </c>
      <c r="E67" s="95">
        <v>30066</v>
      </c>
    </row>
    <row r="68" spans="1:5" ht="12.75">
      <c r="A68" s="9" t="s">
        <v>42</v>
      </c>
      <c r="B68" s="25" t="s">
        <v>45</v>
      </c>
      <c r="C68" s="139"/>
      <c r="D68" s="134"/>
      <c r="E68" s="95"/>
    </row>
    <row r="69" spans="1:5" ht="12.75">
      <c r="A69" s="9" t="s">
        <v>44</v>
      </c>
      <c r="B69" s="10" t="s">
        <v>47</v>
      </c>
      <c r="C69" s="139">
        <v>7022</v>
      </c>
      <c r="D69" s="134"/>
      <c r="E69" s="95"/>
    </row>
    <row r="70" spans="1:5" ht="12.75">
      <c r="A70" s="9" t="s">
        <v>46</v>
      </c>
      <c r="B70" s="10" t="s">
        <v>49</v>
      </c>
      <c r="C70" s="139">
        <v>59607</v>
      </c>
      <c r="D70" s="134">
        <v>53955</v>
      </c>
      <c r="E70" s="95">
        <v>14398</v>
      </c>
    </row>
    <row r="71" spans="1:5" ht="13.5" thickBot="1">
      <c r="A71" s="19" t="s">
        <v>48</v>
      </c>
      <c r="B71" s="27" t="s">
        <v>50</v>
      </c>
      <c r="C71" s="142">
        <v>2130</v>
      </c>
      <c r="D71" s="144"/>
      <c r="E71" s="96"/>
    </row>
    <row r="72" spans="1:5" ht="13.5" thickBot="1">
      <c r="A72" s="5" t="s">
        <v>3</v>
      </c>
      <c r="B72" s="28" t="s">
        <v>88</v>
      </c>
      <c r="C72" s="128">
        <f>SUM(C73:C77)</f>
        <v>212605</v>
      </c>
      <c r="D72" s="128">
        <f>SUM(D73:D77)</f>
        <v>272731</v>
      </c>
      <c r="E72" s="97">
        <f>SUM(E73:E77)</f>
        <v>220515</v>
      </c>
    </row>
    <row r="73" spans="1:5" ht="12.75">
      <c r="A73" s="12" t="s">
        <v>51</v>
      </c>
      <c r="B73" s="13" t="s">
        <v>52</v>
      </c>
      <c r="C73" s="143">
        <v>23</v>
      </c>
      <c r="D73" s="94">
        <v>21600</v>
      </c>
      <c r="E73" s="93"/>
    </row>
    <row r="74" spans="1:5" ht="12.75">
      <c r="A74" s="12" t="s">
        <v>53</v>
      </c>
      <c r="B74" s="10" t="s">
        <v>54</v>
      </c>
      <c r="C74" s="139">
        <v>105916</v>
      </c>
      <c r="D74" s="94">
        <v>77102</v>
      </c>
      <c r="E74" s="94">
        <v>93278</v>
      </c>
    </row>
    <row r="75" spans="1:5" ht="12.75">
      <c r="A75" s="12" t="s">
        <v>55</v>
      </c>
      <c r="B75" s="10" t="s">
        <v>56</v>
      </c>
      <c r="C75" s="139"/>
      <c r="D75" s="94">
        <v>2000</v>
      </c>
      <c r="E75" s="94">
        <v>2000</v>
      </c>
    </row>
    <row r="76" spans="1:5" ht="22.5">
      <c r="A76" s="12" t="s">
        <v>57</v>
      </c>
      <c r="B76" s="10" t="s">
        <v>58</v>
      </c>
      <c r="C76" s="139">
        <v>2300</v>
      </c>
      <c r="D76" s="94">
        <v>453</v>
      </c>
      <c r="E76" s="94"/>
    </row>
    <row r="77" spans="1:5" ht="13.5" thickBot="1">
      <c r="A77" s="14" t="s">
        <v>59</v>
      </c>
      <c r="B77" s="26" t="s">
        <v>114</v>
      </c>
      <c r="C77" s="142">
        <v>104366</v>
      </c>
      <c r="D77" s="94">
        <v>171576</v>
      </c>
      <c r="E77" s="96">
        <v>125237</v>
      </c>
    </row>
    <row r="78" spans="1:5" ht="13.5" thickBot="1">
      <c r="A78" s="5" t="s">
        <v>4</v>
      </c>
      <c r="B78" s="28" t="s">
        <v>89</v>
      </c>
      <c r="C78" s="128"/>
      <c r="D78" s="128">
        <f>SUM(D79:D80)</f>
        <v>1000</v>
      </c>
      <c r="E78" s="97">
        <f>SUM(E79:E80)</f>
        <v>1000</v>
      </c>
    </row>
    <row r="79" spans="1:5" ht="13.5" thickBot="1">
      <c r="A79" s="12" t="s">
        <v>5</v>
      </c>
      <c r="B79" s="8" t="s">
        <v>60</v>
      </c>
      <c r="C79" s="140"/>
      <c r="D79" s="93">
        <v>1000</v>
      </c>
      <c r="E79" s="93">
        <v>1000</v>
      </c>
    </row>
    <row r="80" spans="1:5" ht="13.5" thickBot="1">
      <c r="A80" s="136" t="s">
        <v>7</v>
      </c>
      <c r="B80" s="62" t="s">
        <v>61</v>
      </c>
      <c r="C80" s="141"/>
      <c r="D80" s="89"/>
      <c r="E80" s="95"/>
    </row>
    <row r="81" spans="1:5" ht="13.5" thickBot="1">
      <c r="A81" s="5" t="s">
        <v>12</v>
      </c>
      <c r="B81" s="28" t="s">
        <v>105</v>
      </c>
      <c r="C81" s="129">
        <v>2406</v>
      </c>
      <c r="D81" s="101">
        <v>7625</v>
      </c>
      <c r="E81" s="129"/>
    </row>
    <row r="82" spans="1:5" ht="13.5" thickBot="1">
      <c r="A82" s="5" t="s">
        <v>16</v>
      </c>
      <c r="B82" s="28" t="s">
        <v>90</v>
      </c>
      <c r="C82" s="128">
        <f>SUM(C83:C84)</f>
        <v>99239</v>
      </c>
      <c r="D82" s="98">
        <f>SUM(D83:D84)</f>
        <v>56527</v>
      </c>
      <c r="E82" s="98">
        <f>SUM(E83:E84)</f>
        <v>0</v>
      </c>
    </row>
    <row r="83" spans="1:5" ht="12.75">
      <c r="A83" s="12" t="s">
        <v>17</v>
      </c>
      <c r="B83" s="13" t="s">
        <v>101</v>
      </c>
      <c r="C83" s="143">
        <v>99239</v>
      </c>
      <c r="D83" s="93">
        <v>56527</v>
      </c>
      <c r="E83" s="99"/>
    </row>
    <row r="84" spans="1:5" ht="13.5" thickBot="1">
      <c r="A84" s="14" t="s">
        <v>18</v>
      </c>
      <c r="B84" s="26" t="s">
        <v>102</v>
      </c>
      <c r="C84" s="141"/>
      <c r="D84" s="135"/>
      <c r="E84" s="95"/>
    </row>
    <row r="85" spans="1:5" ht="13.5" thickBot="1">
      <c r="A85" s="41" t="s">
        <v>21</v>
      </c>
      <c r="B85" s="42" t="s">
        <v>62</v>
      </c>
      <c r="C85" s="130">
        <v>-65700</v>
      </c>
      <c r="D85" s="130"/>
      <c r="E85" s="100"/>
    </row>
    <row r="86" spans="1:5" ht="13.5" thickBot="1">
      <c r="A86" s="5" t="s">
        <v>25</v>
      </c>
      <c r="B86" s="28" t="s">
        <v>103</v>
      </c>
      <c r="C86" s="128">
        <f>C61+C72+C78+C81+C82+C85</f>
        <v>808063</v>
      </c>
      <c r="D86" s="98">
        <f>D61+D72+D78+D81+D82+D85</f>
        <v>825772</v>
      </c>
      <c r="E86" s="98">
        <f>E61+E72+E78+E81+E82+E85</f>
        <v>641826</v>
      </c>
    </row>
    <row r="87" spans="1:5" ht="12.75">
      <c r="A87" s="29"/>
      <c r="B87" s="29"/>
      <c r="C87" s="29"/>
      <c r="D87" s="29"/>
      <c r="E87" s="29"/>
    </row>
    <row r="88" ht="12.75">
      <c r="B88" s="102"/>
    </row>
    <row r="89" ht="12.75">
      <c r="B89" s="102"/>
    </row>
  </sheetData>
  <sheetProtection/>
  <mergeCells count="1">
    <mergeCell ref="A57:E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Szávó Péter</dc:creator>
  <cp:keywords/>
  <dc:description/>
  <cp:lastModifiedBy>jegyzo</cp:lastModifiedBy>
  <cp:lastPrinted>2013-02-06T10:00:53Z</cp:lastPrinted>
  <dcterms:created xsi:type="dcterms:W3CDTF">2009-10-23T11:58:10Z</dcterms:created>
  <dcterms:modified xsi:type="dcterms:W3CDTF">2014-11-24T07:36:24Z</dcterms:modified>
  <cp:category/>
  <cp:version/>
  <cp:contentType/>
  <cp:contentStatus/>
</cp:coreProperties>
</file>