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"/>
    </mc:Choice>
  </mc:AlternateContent>
  <bookViews>
    <workbookView xWindow="0" yWindow="0" windowWidth="20490" windowHeight="7755"/>
  </bookViews>
  <sheets>
    <sheet name="Önkormányzat mérleg_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43" i="1" s="1"/>
  <c r="E33" i="1"/>
  <c r="E25" i="1"/>
  <c r="E43" i="1" s="1"/>
  <c r="B25" i="1"/>
  <c r="B37" i="1" s="1"/>
  <c r="E18" i="1"/>
  <c r="E45" i="1" s="1"/>
  <c r="B18" i="1"/>
  <c r="B45" i="1" s="1"/>
  <c r="B7" i="1"/>
  <c r="B6" i="1" s="1"/>
  <c r="E6" i="1"/>
  <c r="E41" i="1" s="1"/>
  <c r="B41" i="1" l="1"/>
  <c r="B42" i="1" s="1"/>
  <c r="B23" i="1"/>
  <c r="B39" i="1" s="1"/>
  <c r="B44" i="1"/>
  <c r="E23" i="1"/>
  <c r="E37" i="1"/>
  <c r="E39" i="1" l="1"/>
</calcChain>
</file>

<file path=xl/sharedStrings.xml><?xml version="1.0" encoding="utf-8"?>
<sst xmlns="http://schemas.openxmlformats.org/spreadsheetml/2006/main" count="68" uniqueCount="64">
  <si>
    <t>5. sz. mellékelt a 2/2020. (V.14.) önkormányzati rendelethez</t>
  </si>
  <si>
    <t>Öskü Község Önkormányzatának összevont mérlege</t>
  </si>
  <si>
    <t>Működési bevételek</t>
  </si>
  <si>
    <t>Működési kiadások</t>
  </si>
  <si>
    <t>Működési célú támogatások államháztartáson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</si>
  <si>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</si>
  <si>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</si>
  <si>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</si>
  <si>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</si>
  <si>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</si>
  <si>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</si>
  <si>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</si>
  <si>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Tb pénzügyi alapjai</t>
  </si>
  <si>
    <t>Működési célú támogatások ÁHT-n belülre</t>
  </si>
  <si>
    <t>- Központi költségvetési szervtől</t>
  </si>
  <si>
    <t>Működési célú támogatásoks ÁHT-n kívülre</t>
  </si>
  <si>
    <t>- Egyéb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</si>
  <si>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</si>
  <si>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</si>
  <si>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</si>
  <si>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</si>
  <si>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</si>
  <si>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</si>
  <si>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</si>
  <si>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</si>
  <si>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</si>
  <si>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</si>
  <si>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</si>
  <si>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</si>
  <si>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</si>
  <si>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</si>
  <si>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</si>
  <si>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</si>
  <si>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</si>
  <si>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</si>
  <si>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</si>
  <si>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</si>
  <si>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</si>
  <si>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</si>
  <si>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</si>
  <si>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Társulások és költségvetési szerveiktől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</si>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</sst>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/>
    <xf numFmtId="0" fontId="2" fillId="0" borderId="5" xfId="0" applyFont="1" applyBorder="1"/>
    <xf numFmtId="3" fontId="2" fillId="0" borderId="5" xfId="0" applyNumberFormat="1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Border="1"/>
    <xf numFmtId="0" fontId="2" fillId="0" borderId="5" xfId="0" quotePrefix="1" applyFont="1" applyBorder="1"/>
    <xf numFmtId="3" fontId="2" fillId="0" borderId="0" xfId="0" applyNumberFormat="1" applyFont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Border="1"/>
    <xf numFmtId="0" fontId="2" fillId="0" borderId="7" xfId="0" quotePrefix="1" applyFont="1" applyBorder="1"/>
    <xf numFmtId="0" fontId="2" fillId="0" borderId="7" xfId="0" applyFont="1" applyBorder="1"/>
    <xf numFmtId="3" fontId="2" fillId="0" borderId="8" xfId="0" quotePrefix="1" applyNumberFormat="1" applyFont="1" applyBorder="1"/>
    <xf numFmtId="3" fontId="2" fillId="0" borderId="8" xfId="0" applyNumberFormat="1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4" fillId="2" borderId="10" xfId="0" applyNumberFormat="1" applyFont="1" applyFill="1" applyBorder="1"/>
    <xf numFmtId="3" fontId="7" fillId="2" borderId="10" xfId="0" applyNumberFormat="1" applyFont="1" applyFill="1" applyBorder="1"/>
    <xf numFmtId="0" fontId="10" fillId="0" borderId="11" xfId="0" applyFont="1" applyBorder="1" applyAlignment="1">
      <alignment wrapText="1"/>
    </xf>
    <xf numFmtId="3" fontId="2" fillId="0" borderId="4" xfId="0" applyNumberFormat="1" applyFont="1" applyBorder="1"/>
    <xf numFmtId="0" fontId="2" fillId="0" borderId="6" xfId="0" applyFont="1" applyBorder="1"/>
    <xf numFmtId="0" fontId="2" fillId="0" borderId="12" xfId="0" quotePrefix="1" applyFont="1" applyBorder="1"/>
    <xf numFmtId="0" fontId="2" fillId="0" borderId="6" xfId="0" quotePrefix="1" applyFont="1" applyBorder="1"/>
    <xf numFmtId="0" fontId="10" fillId="0" borderId="12" xfId="0" applyFont="1" applyBorder="1"/>
    <xf numFmtId="0" fontId="7" fillId="0" borderId="6" xfId="0" applyFont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8" xfId="0" applyNumberFormat="1" applyFont="1" applyBorder="1"/>
    <xf numFmtId="0" fontId="10" fillId="0" borderId="13" xfId="0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10" fillId="0" borderId="13" xfId="0" applyFont="1" applyBorder="1"/>
    <xf numFmtId="3" fontId="2" fillId="0" borderId="7" xfId="0" applyNumberFormat="1" applyFont="1" applyBorder="1"/>
    <xf numFmtId="0" fontId="9" fillId="0" borderId="0" xfId="0" applyFont="1"/>
    <xf numFmtId="0" fontId="11" fillId="2" borderId="0" xfId="0" applyFont="1" applyFill="1"/>
    <xf numFmtId="3" fontId="11" fillId="2" borderId="0" xfId="0" applyNumberFormat="1" applyFont="1" applyFill="1"/>
    <xf numFmtId="0" fontId="11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52.5703125" style="2" bestFit="1" customWidth="1"/>
    <col min="2" max="2" width="12.42578125" style="2" bestFit="1" customWidth="1"/>
    <col min="3" max="3" width="6.42578125" style="2" customWidth="1"/>
    <col min="4" max="4" width="40.7109375" style="2" bestFit="1" customWidth="1"/>
    <col min="5" max="5" width="12.85546875" style="2" customWidth="1"/>
    <col min="6" max="16384" width="9.140625" style="2"/>
  </cols>
  <sheetData>
    <row r="1" spans="1:5" x14ac:dyDescent="0.25">
      <c r="A1" s="1" t="s">
        <v>0</v>
      </c>
    </row>
    <row r="2" spans="1:5" ht="15.75" x14ac:dyDescent="0.25">
      <c r="A2" s="3" t="s">
        <v>1</v>
      </c>
    </row>
    <row r="4" spans="1:5" ht="16.5" thickBot="1" x14ac:dyDescent="0.3">
      <c r="A4" s="3"/>
      <c r="D4" s="3"/>
    </row>
    <row r="5" spans="1:5" ht="15.75" thickBot="1" x14ac:dyDescent="0.3">
      <c r="A5" s="4" t="s">
        <v>2</v>
      </c>
      <c r="B5" s="5"/>
      <c r="C5" s="6"/>
      <c r="D5" s="7" t="s">
        <v>3</v>
      </c>
      <c r="E5" s="5"/>
    </row>
    <row r="6" spans="1:5" x14ac:dyDescent="0.25">
      <c r="A6" s="8" t="s">
        <v>2</v>
      </c>
      <c r="B6" s="9">
        <f>B7+B15+B16+B17</f>
        <v>274350015</v>
      </c>
      <c r="C6" s="10"/>
      <c r="D6" s="8" t="s">
        <v>3</v>
      </c>
      <c r="E6" s="9">
        <f t="shared" ref="E6" si="0">SUM(E7:E15)</f>
        <v>116336179</v>
      </c>
    </row>
    <row r="7" spans="1:5" x14ac:dyDescent="0.25">
      <c r="A7" s="11" t="s">
        <v>4</v>
      </c>
      <c r="B7" s="12">
        <f>B8+B9+B10+B11+B12+B13</f>
        <v>223860965</v>
      </c>
      <c r="D7" s="13" t="s">
        <v>5</v>
      </c>
      <c r="E7" s="14">
        <v>33294743</v>
      </c>
    </row>
    <row r="8" spans="1:5" x14ac:dyDescent="0.25">
      <c r="A8" s="15" t="s">
        <v>6</v>
      </c>
      <c r="B8" s="12">
        <v>218460965</v>
      </c>
      <c r="D8" s="13" t="s">
        <v>7</v>
      </c>
      <c r="E8" s="12">
        <v>5968007</v>
      </c>
    </row>
    <row r="9" spans="1:5" x14ac:dyDescent="0.25">
      <c r="A9" s="15" t="s">
        <v>8</v>
      </c>
      <c r="B9" s="12">
        <v>1500000</v>
      </c>
      <c r="D9" s="13" t="s">
        <v>9</v>
      </c>
      <c r="E9" s="12">
        <v>59792409</v>
      </c>
    </row>
    <row r="10" spans="1:5" x14ac:dyDescent="0.25">
      <c r="A10" s="15" t="s">
        <v>10</v>
      </c>
      <c r="B10" s="12">
        <v>0</v>
      </c>
      <c r="C10" s="16"/>
      <c r="D10" s="13" t="s">
        <v>11</v>
      </c>
      <c r="E10" s="12">
        <v>10825000</v>
      </c>
    </row>
    <row r="11" spans="1:5" x14ac:dyDescent="0.25">
      <c r="A11" s="15" t="s">
        <v>12</v>
      </c>
      <c r="B11" s="12">
        <v>3600000</v>
      </c>
      <c r="C11" s="16"/>
      <c r="D11" s="12" t="s">
        <v>13</v>
      </c>
      <c r="E11" s="12">
        <v>3256020</v>
      </c>
    </row>
    <row r="12" spans="1:5" x14ac:dyDescent="0.25">
      <c r="A12" s="15" t="s">
        <v>14</v>
      </c>
      <c r="B12" s="12"/>
      <c r="C12" s="16"/>
      <c r="D12" s="12" t="s">
        <v>15</v>
      </c>
      <c r="E12" s="12">
        <v>3200000</v>
      </c>
    </row>
    <row r="13" spans="1:5" x14ac:dyDescent="0.25">
      <c r="A13" s="15" t="s">
        <v>16</v>
      </c>
      <c r="B13" s="12">
        <v>300000</v>
      </c>
      <c r="C13" s="16"/>
      <c r="D13" s="12" t="s">
        <v>17</v>
      </c>
      <c r="E13" s="12"/>
    </row>
    <row r="14" spans="1:5" x14ac:dyDescent="0.25">
      <c r="A14" s="15" t="s">
        <v>18</v>
      </c>
      <c r="B14" s="12"/>
      <c r="C14" s="16"/>
      <c r="D14" s="12"/>
      <c r="E14" s="12"/>
    </row>
    <row r="15" spans="1:5" x14ac:dyDescent="0.25">
      <c r="A15" s="11" t="s">
        <v>19</v>
      </c>
      <c r="B15" s="12">
        <v>32250000</v>
      </c>
      <c r="C15" s="16"/>
      <c r="D15" s="12" t="s">
        <v>20</v>
      </c>
      <c r="E15" s="12"/>
    </row>
    <row r="16" spans="1:5" x14ac:dyDescent="0.25">
      <c r="A16" s="11" t="s">
        <v>2</v>
      </c>
      <c r="B16" s="12">
        <v>17889050</v>
      </c>
      <c r="C16" s="16"/>
      <c r="D16" s="12"/>
      <c r="E16" s="12"/>
    </row>
    <row r="17" spans="1:5" x14ac:dyDescent="0.25">
      <c r="A17" s="11" t="s">
        <v>21</v>
      </c>
      <c r="B17" s="12">
        <v>350000</v>
      </c>
      <c r="C17" s="16"/>
      <c r="D17" s="12"/>
      <c r="E17" s="12"/>
    </row>
    <row r="18" spans="1:5" x14ac:dyDescent="0.25">
      <c r="A18" s="17" t="s">
        <v>22</v>
      </c>
      <c r="B18" s="18">
        <f>SUM(B19:B22)</f>
        <v>1990970</v>
      </c>
      <c r="C18" s="16"/>
      <c r="D18" s="19" t="s">
        <v>23</v>
      </c>
      <c r="E18" s="18">
        <f>SUM(E19:E22)</f>
        <v>160004806</v>
      </c>
    </row>
    <row r="19" spans="1:5" x14ac:dyDescent="0.25">
      <c r="A19" s="15" t="s">
        <v>24</v>
      </c>
      <c r="B19" s="12"/>
      <c r="C19" s="16"/>
      <c r="D19" s="20" t="s">
        <v>25</v>
      </c>
      <c r="E19" s="12">
        <v>3720000</v>
      </c>
    </row>
    <row r="20" spans="1:5" x14ac:dyDescent="0.25">
      <c r="A20" s="15" t="s">
        <v>26</v>
      </c>
      <c r="B20" s="12"/>
      <c r="C20" s="16"/>
      <c r="D20" s="20" t="s">
        <v>27</v>
      </c>
      <c r="E20" s="12"/>
    </row>
    <row r="21" spans="1:5" x14ac:dyDescent="0.25">
      <c r="A21" s="15" t="s">
        <v>28</v>
      </c>
      <c r="B21" s="12">
        <v>1990970</v>
      </c>
      <c r="C21" s="16"/>
      <c r="D21" s="20" t="s">
        <v>29</v>
      </c>
      <c r="E21" s="12">
        <v>148123491</v>
      </c>
    </row>
    <row r="22" spans="1:5" ht="15.75" thickBot="1" x14ac:dyDescent="0.3">
      <c r="A22" s="21" t="s">
        <v>30</v>
      </c>
      <c r="B22" s="22"/>
      <c r="D22" s="23" t="s">
        <v>31</v>
      </c>
      <c r="E22" s="24">
        <v>8161315</v>
      </c>
    </row>
    <row r="23" spans="1:5" ht="15.75" thickBot="1" x14ac:dyDescent="0.3">
      <c r="A23" s="25" t="s">
        <v>32</v>
      </c>
      <c r="B23" s="26">
        <f>B6+B18</f>
        <v>276340985</v>
      </c>
      <c r="C23" s="10"/>
      <c r="D23" s="27" t="s">
        <v>33</v>
      </c>
      <c r="E23" s="26">
        <f>E18+E15+E12+E11+E10+E9+E8+E7</f>
        <v>276340985</v>
      </c>
    </row>
    <row r="24" spans="1:5" ht="15.75" thickBot="1" x14ac:dyDescent="0.3">
      <c r="D24" s="16"/>
      <c r="E24" s="16"/>
    </row>
    <row r="25" spans="1:5" ht="15.75" thickBot="1" x14ac:dyDescent="0.3">
      <c r="A25" s="28" t="s">
        <v>34</v>
      </c>
      <c r="B25" s="29">
        <f>B26+B32+B33</f>
        <v>5343000</v>
      </c>
      <c r="D25" s="28" t="s">
        <v>35</v>
      </c>
      <c r="E25" s="30">
        <f t="shared" ref="E25" si="1">E26+E28+E30+E31</f>
        <v>217510918</v>
      </c>
    </row>
    <row r="26" spans="1:5" x14ac:dyDescent="0.25">
      <c r="A26" s="31" t="s">
        <v>36</v>
      </c>
      <c r="B26" s="32">
        <v>0</v>
      </c>
      <c r="D26" s="33" t="s">
        <v>37</v>
      </c>
      <c r="E26" s="14">
        <v>217510918</v>
      </c>
    </row>
    <row r="27" spans="1:5" x14ac:dyDescent="0.25">
      <c r="A27" s="34" t="s">
        <v>38</v>
      </c>
      <c r="B27" s="12"/>
      <c r="D27" s="15"/>
      <c r="E27" s="12"/>
    </row>
    <row r="28" spans="1:5" x14ac:dyDescent="0.25">
      <c r="A28" s="34" t="s">
        <v>10</v>
      </c>
      <c r="B28" s="12"/>
      <c r="D28" s="15" t="s">
        <v>39</v>
      </c>
      <c r="E28" s="12"/>
    </row>
    <row r="29" spans="1:5" x14ac:dyDescent="0.25">
      <c r="A29" s="34" t="s">
        <v>40</v>
      </c>
      <c r="B29" s="12"/>
      <c r="D29" s="15"/>
      <c r="E29" s="12"/>
    </row>
    <row r="30" spans="1:5" x14ac:dyDescent="0.25">
      <c r="A30" s="34" t="s">
        <v>41</v>
      </c>
      <c r="B30" s="12"/>
      <c r="D30" s="15" t="s">
        <v>42</v>
      </c>
      <c r="E30" s="12"/>
    </row>
    <row r="31" spans="1:5" x14ac:dyDescent="0.25">
      <c r="A31" s="34" t="s">
        <v>43</v>
      </c>
      <c r="B31" s="12"/>
      <c r="D31" s="15" t="s">
        <v>44</v>
      </c>
      <c r="E31" s="12"/>
    </row>
    <row r="32" spans="1:5" x14ac:dyDescent="0.25">
      <c r="A32" s="34" t="s">
        <v>45</v>
      </c>
      <c r="B32" s="12">
        <v>5343000</v>
      </c>
      <c r="D32" s="35"/>
      <c r="E32" s="12"/>
    </row>
    <row r="33" spans="1:5" x14ac:dyDescent="0.25">
      <c r="A33" s="36" t="s">
        <v>46</v>
      </c>
      <c r="B33" s="12">
        <v>0</v>
      </c>
      <c r="D33" s="37" t="s">
        <v>47</v>
      </c>
      <c r="E33" s="38">
        <f>E36</f>
        <v>42376419</v>
      </c>
    </row>
    <row r="34" spans="1:5" x14ac:dyDescent="0.25">
      <c r="A34" s="39" t="s">
        <v>48</v>
      </c>
      <c r="B34" s="40">
        <f>SUM(B35:B36)</f>
        <v>254544337</v>
      </c>
      <c r="D34" s="33"/>
      <c r="E34" s="12"/>
    </row>
    <row r="35" spans="1:5" ht="30" x14ac:dyDescent="0.25">
      <c r="A35" s="41" t="s">
        <v>49</v>
      </c>
      <c r="B35" s="42"/>
      <c r="D35" s="33"/>
      <c r="E35" s="12"/>
    </row>
    <row r="36" spans="1:5" ht="15.75" thickBot="1" x14ac:dyDescent="0.3">
      <c r="A36" s="43" t="s">
        <v>50</v>
      </c>
      <c r="B36" s="44">
        <v>254544337</v>
      </c>
      <c r="D36" s="11" t="s">
        <v>51</v>
      </c>
      <c r="E36" s="12">
        <v>42376419</v>
      </c>
    </row>
    <row r="37" spans="1:5" ht="15.75" thickBot="1" x14ac:dyDescent="0.3">
      <c r="A37" s="28" t="s">
        <v>52</v>
      </c>
      <c r="B37" s="26">
        <f>B25+B34</f>
        <v>259887337</v>
      </c>
      <c r="D37" s="28" t="s">
        <v>53</v>
      </c>
      <c r="E37" s="26">
        <f>E25+E33</f>
        <v>259887337</v>
      </c>
    </row>
    <row r="38" spans="1:5" x14ac:dyDescent="0.25">
      <c r="A38" s="45"/>
      <c r="B38" s="45"/>
    </row>
    <row r="39" spans="1:5" ht="15.75" x14ac:dyDescent="0.25">
      <c r="A39" s="46" t="s">
        <v>54</v>
      </c>
      <c r="B39" s="47">
        <f>B23+B37</f>
        <v>536228322</v>
      </c>
      <c r="C39" s="48"/>
      <c r="D39" s="46" t="s">
        <v>55</v>
      </c>
      <c r="E39" s="47">
        <f>E23+E37</f>
        <v>536228322</v>
      </c>
    </row>
    <row r="40" spans="1:5" ht="15.75" thickBot="1" x14ac:dyDescent="0.3"/>
    <row r="41" spans="1:5" x14ac:dyDescent="0.25">
      <c r="A41" s="49" t="s">
        <v>56</v>
      </c>
      <c r="B41" s="50">
        <f>B6+B18</f>
        <v>276340985</v>
      </c>
      <c r="D41" s="49" t="s">
        <v>57</v>
      </c>
      <c r="E41" s="50">
        <f>E6+E18</f>
        <v>276340985</v>
      </c>
    </row>
    <row r="42" spans="1:5" x14ac:dyDescent="0.25">
      <c r="A42" s="51" t="s">
        <v>58</v>
      </c>
      <c r="B42" s="52">
        <f>B41-E41</f>
        <v>0</v>
      </c>
      <c r="D42" s="51"/>
      <c r="E42" s="53"/>
    </row>
    <row r="43" spans="1:5" x14ac:dyDescent="0.25">
      <c r="A43" s="54" t="s">
        <v>59</v>
      </c>
      <c r="B43" s="55">
        <f>B25+B34</f>
        <v>259887337</v>
      </c>
      <c r="D43" s="54" t="s">
        <v>60</v>
      </c>
      <c r="E43" s="55">
        <f>E25+E33</f>
        <v>259887337</v>
      </c>
    </row>
    <row r="44" spans="1:5" x14ac:dyDescent="0.25">
      <c r="A44" s="51" t="s">
        <v>61</v>
      </c>
      <c r="B44" s="52">
        <f>B43-E43</f>
        <v>0</v>
      </c>
      <c r="D44" s="51"/>
      <c r="E44" s="53"/>
    </row>
    <row r="45" spans="1:5" ht="15.75" thickBot="1" x14ac:dyDescent="0.3">
      <c r="A45" s="56" t="s">
        <v>62</v>
      </c>
      <c r="B45" s="57">
        <f>B18+B34</f>
        <v>256535307</v>
      </c>
      <c r="D45" s="56" t="s">
        <v>63</v>
      </c>
      <c r="E45" s="57">
        <f>E18+E33</f>
        <v>202381225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 mérleg_5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2020-05-19T06:31:32Z</dcterms:created>
  <dcterms:modified xsi:type="dcterms:W3CDTF">2020-05-19T06:31:43Z</dcterms:modified>
</cp:coreProperties>
</file>