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5.29\zárszámadás\"/>
    </mc:Choice>
  </mc:AlternateContent>
  <bookViews>
    <workbookView xWindow="0" yWindow="0" windowWidth="20490" windowHeight="7755"/>
  </bookViews>
  <sheets>
    <sheet name="6.m_Bevétele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3" i="1" l="1"/>
  <c r="C73" i="1"/>
  <c r="E73" i="1" s="1"/>
  <c r="B73" i="1"/>
  <c r="E71" i="1"/>
  <c r="E70" i="1"/>
  <c r="E69" i="1"/>
  <c r="E68" i="1"/>
  <c r="E67" i="1"/>
  <c r="E66" i="1"/>
  <c r="E65" i="1"/>
  <c r="E61" i="1"/>
  <c r="E60" i="1"/>
  <c r="E59" i="1"/>
  <c r="E58" i="1"/>
  <c r="E55" i="1"/>
  <c r="E52" i="1"/>
  <c r="E51" i="1"/>
  <c r="E49" i="1"/>
  <c r="E48" i="1"/>
  <c r="E46" i="1"/>
  <c r="E45" i="1"/>
  <c r="E44" i="1"/>
  <c r="E43" i="1"/>
  <c r="E42" i="1"/>
  <c r="E41" i="1"/>
  <c r="E40" i="1"/>
  <c r="E38" i="1"/>
  <c r="E37" i="1"/>
  <c r="E36" i="1"/>
  <c r="E33" i="1"/>
  <c r="E32" i="1"/>
  <c r="E28" i="1"/>
  <c r="E26" i="1"/>
  <c r="E23" i="1"/>
  <c r="E22" i="1"/>
  <c r="E20" i="1"/>
  <c r="E19" i="1"/>
  <c r="E18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<sst xmlns="http://schemas.openxmlformats.org/spreadsheetml/2006/main" count="77" uniqueCount="72">
  <si>
    <t>ÖSKÜ KÖZSÉG ÖNKORMÁNYZATA BEVÉTELEI 2018. DECEMBER 31-ÉN</t>
  </si>
  <si>
    <t>Megnevezés</t>
  </si>
  <si>
    <t>Eredeti előirányzat</t>
  </si>
  <si>
    <t>Módosított előirányzat</t>
  </si>
  <si>
    <t>Teljesítés</t>
  </si>
  <si>
    <t>Teljesítés %-a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</si>
  <si>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</si>
  <si>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</si>
  <si>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</si>
  <si>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</si>
  <si>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</si>
  <si>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</si>
  <si>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</si>
  <si>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Egyéb működési célú támogatások bevételei államháztartáson belülről (=33+…+42) (B16)</t>
  </si>
  <si>
    <t>ebből: központi kezelésű előirányzatok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</si>
  <si>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</si>
  <si>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</si>
  <si>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</si>
  <si>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</si>
  <si>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Működési célú támogatások államháztartáson belülről (=07+...+10+21+32) (B1)</t>
  </si>
  <si>
    <t>Felhalmozási célú önkormányzati támogatások (B21)</t>
  </si>
  <si>
    <t>Egyéb felhalmozási célú támogatások bevételei államháztartáson belülről (=69+…+78) (B25)</t>
  </si>
  <si>
    <t>ebből: fejezeti kezelésű előirányzatok EU-s programokra és azok hazai társfinanszírozása (B25)</t>
  </si>
  <si>
    <t>Felhalmozási célú támogatások államháztartáson belülről (=44+45+46+57+68) (B2)</t>
  </si>
  <si>
    <t>Vagyoni tipusú adók (=110+…+115) (B34)</t>
  </si>
  <si>
    <t>ebből: építményadó  (B34)</t>
  </si>
  <si>
    <t>ebből: magánszemélyek kommunális adója (B34)</t>
  </si>
  <si>
    <t>Értékesítési és forgalmi adók (=117+…+138) (B351)</t>
  </si>
  <si>
    <t>ebből: állandó jelleggel végzett iparűzési tevékenység után fizetett helyi iparűzési adó (B351)</t>
  </si>
  <si>
    <t>Gépjárműadók (=145+…+148) (B354)</t>
  </si>
  <si>
    <t>ebből: belföldi gépjárművek adójának a helyi önkormányzatot megillető része (B354)</t>
  </si>
  <si>
    <t>Egyéb áruhasználati és szolgáltatási adók  (=150+…+166) (B355)</t>
  </si>
  <si>
    <t>ebből: tartózkodás után fizetett idegenforgalmi adó  (B355)</t>
  </si>
  <si>
    <t>Termékek és szolgáltatások adói (=116+139+143+144+149)  (B35)</t>
  </si>
  <si>
    <t>Egyéb közhatalmi bevételek (&gt;=169+…+185) (B36)</t>
  </si>
  <si>
    <t>ebből: egyéb bírság (B36)</t>
  </si>
  <si>
    <t>ebből: egyéb települési adók (B36)</t>
  </si>
  <si>
    <t>Közhatalmi bevételek (=93+94+104+109+167+168) (B3)</t>
  </si>
  <si>
    <t>Szolgáltatások ellenértéke (&gt;=189+190) (B402)</t>
  </si>
  <si>
    <t>Közvetített szolgáltatások ellenértéke  (&gt;=192) (B403)</t>
  </si>
  <si>
    <t>ebből: államháztartáson belül (B403)</t>
  </si>
  <si>
    <t>Tulajdonosi bevételek (&gt;=194+…+199) (B404)</t>
  </si>
  <si>
    <t>Ellátási díjak (B405)</t>
  </si>
  <si>
    <t>Kiszámlázott általános forgalmi adó (B406)</t>
  </si>
  <si>
    <t>Általános forgalmi adó visszatérítése (B407)</t>
  </si>
  <si>
    <t>Egyéb kapott (járó) kamatok és kamatjellegű bevételek (&gt;=207+208) (B4082)</t>
  </si>
  <si>
    <t>Kamatbevételek és más nyereségjellegű bevételek (=203+206) (B408)</t>
  </si>
  <si>
    <t>Egyéb működési bevételek (&gt;=220+221) (B411)</t>
  </si>
  <si>
    <t>ebből: kiadások visszatérítései (B411)</t>
  </si>
  <si>
    <t>Működési bevételek (=187+188+191+193+200+…+202+209+217+218+219) (B4)</t>
  </si>
  <si>
    <t>Ingatlanok értékesítése (&gt;=226) (B52)</t>
  </si>
  <si>
    <t>Egyéb tárgyi eszközök értékesítése (B53)</t>
  </si>
  <si>
    <t>Felhalmozási bevételek (=223+225+227+228+230) (B5)</t>
  </si>
  <si>
    <t>Működési célú visszatérítendő támogatások, kölcsönök visszatérülése államháztartáson kívülről (=236+…+244) (B64)</t>
  </si>
  <si>
    <t>ebből: háztartások (B64)</t>
  </si>
  <si>
    <t>ebből: pénzügyi vállalkozások (B64)</t>
  </si>
  <si>
    <t>Egyéb működési célú átvett pénzeszközök (=246…+256) (B65)</t>
  </si>
  <si>
    <t>ebből: egyéb civil szervezetek (B65)</t>
  </si>
  <si>
    <t>ebből: egyéb vállalkozások (B65)</t>
  </si>
  <si>
    <t>Működési célú átvett pénzeszközök (=232+...+235+245) (B6)</t>
  </si>
  <si>
    <t>Egyéb felhalmozási célú átvett pénzeszközök (=272+…+282) (B75)</t>
  </si>
  <si>
    <t>Felhalmozási célú átvett pénzeszközök (=258+…+261+271) (B7)</t>
  </si>
  <si>
    <t>Költségvetési bevételek (=43+79+186+222+231+257+283) (B1-B7)</t>
  </si>
  <si>
    <t>Befektetési célú belföldi értékpapírok beváltása, értékesítése  (B8123)</t>
  </si>
  <si>
    <t>Belföldi értékpapírok bevételei (=05+08+09+10) (B812)</t>
  </si>
  <si>
    <t>Előző év költségvetési maradványának igénybevétele (B8131)</t>
  </si>
  <si>
    <t>Maradvány igénybevétele (=12+13) (B813)</t>
  </si>
  <si>
    <t>Államháztartáson belüli megelőlegezések (B814)</t>
  </si>
  <si>
    <t>Belföldi finanszírozás bevételei (=04+11+14+…+19+22) (B81)</t>
  </si>
  <si>
    <t>Finanszírozási bevételek (=23+29+30+31) (B8)</t>
  </si>
  <si>
    <t>Bevételek összesen</t>
  </si>
  <si>
    <t>6. melléklet a 8/2019.(V.30.)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</si>
</sst>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2">
    <xf numFmtId="0" fontId="0" fillId="0" borderId="0" xfId="0"/>
    <xf numFmtId="0" fontId="2" fillId="0" borderId="0" xfId="1" applyFont="1" applyAlignment="1">
      <alignment horizontal="left"/>
    </xf>
    <xf numFmtId="0" fontId="3" fillId="0" borderId="0" xfId="0" applyFont="1"/>
    <xf numFmtId="0" fontId="5" fillId="0" borderId="0" xfId="2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3" fontId="6" fillId="0" borderId="5" xfId="0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vertical="center"/>
    </xf>
    <xf numFmtId="0" fontId="6" fillId="3" borderId="4" xfId="0" applyFont="1" applyFill="1" applyBorder="1" applyAlignment="1">
      <alignment horizontal="left" vertical="top" wrapText="1"/>
    </xf>
    <xf numFmtId="3" fontId="6" fillId="3" borderId="5" xfId="0" applyNumberFormat="1" applyFont="1" applyFill="1" applyBorder="1" applyAlignment="1">
      <alignment horizontal="right" vertical="center" wrapText="1"/>
    </xf>
    <xf numFmtId="0" fontId="6" fillId="3" borderId="6" xfId="0" applyFont="1" applyFill="1" applyBorder="1" applyAlignment="1">
      <alignment vertical="center"/>
    </xf>
    <xf numFmtId="0" fontId="5" fillId="4" borderId="4" xfId="0" applyFont="1" applyFill="1" applyBorder="1" applyAlignment="1">
      <alignment horizontal="left" vertical="top" wrapText="1"/>
    </xf>
    <xf numFmtId="3" fontId="5" fillId="4" borderId="5" xfId="0" applyNumberFormat="1" applyFont="1" applyFill="1" applyBorder="1" applyAlignment="1">
      <alignment horizontal="right" vertical="center" wrapText="1"/>
    </xf>
    <xf numFmtId="0" fontId="5" fillId="4" borderId="6" xfId="0" applyFont="1" applyFill="1" applyBorder="1" applyAlignment="1">
      <alignment vertical="center"/>
    </xf>
    <xf numFmtId="1" fontId="6" fillId="0" borderId="6" xfId="0" applyNumberFormat="1" applyFont="1" applyFill="1" applyBorder="1" applyAlignment="1">
      <alignment horizontal="right" vertical="center"/>
    </xf>
    <xf numFmtId="1" fontId="5" fillId="4" borderId="6" xfId="0" applyNumberFormat="1" applyFont="1" applyFill="1" applyBorder="1" applyAlignment="1">
      <alignment horizontal="right" vertical="center"/>
    </xf>
    <xf numFmtId="0" fontId="5" fillId="4" borderId="7" xfId="0" applyFont="1" applyFill="1" applyBorder="1" applyAlignment="1">
      <alignment horizontal="left" vertical="top" wrapText="1"/>
    </xf>
    <xf numFmtId="3" fontId="5" fillId="4" borderId="8" xfId="0" applyNumberFormat="1" applyFont="1" applyFill="1" applyBorder="1" applyAlignment="1">
      <alignment horizontal="right" vertical="center" wrapText="1"/>
    </xf>
    <xf numFmtId="1" fontId="5" fillId="4" borderId="9" xfId="0" applyNumberFormat="1" applyFont="1" applyFill="1" applyBorder="1" applyAlignment="1">
      <alignment horizontal="right" vertical="center"/>
    </xf>
    <xf numFmtId="0" fontId="6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1" fontId="5" fillId="0" borderId="6" xfId="0" applyNumberFormat="1" applyFont="1" applyFill="1" applyBorder="1" applyAlignment="1">
      <alignment vertical="center" wrapText="1"/>
    </xf>
    <xf numFmtId="1" fontId="5" fillId="3" borderId="6" xfId="0" applyNumberFormat="1" applyFont="1" applyFill="1" applyBorder="1" applyAlignment="1">
      <alignment vertical="center" wrapText="1"/>
    </xf>
    <xf numFmtId="1" fontId="6" fillId="0" borderId="6" xfId="0" applyNumberFormat="1" applyFont="1" applyFill="1" applyBorder="1" applyAlignment="1">
      <alignment vertical="center" wrapText="1"/>
    </xf>
    <xf numFmtId="1" fontId="6" fillId="3" borderId="6" xfId="0" applyNumberFormat="1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left" vertical="top" wrapText="1"/>
    </xf>
    <xf numFmtId="3" fontId="6" fillId="4" borderId="5" xfId="0" applyNumberFormat="1" applyFont="1" applyFill="1" applyBorder="1" applyAlignment="1">
      <alignment horizontal="right" vertical="center" wrapText="1"/>
    </xf>
    <xf numFmtId="1" fontId="6" fillId="4" borderId="6" xfId="0" applyNumberFormat="1" applyFont="1" applyFill="1" applyBorder="1" applyAlignment="1">
      <alignment vertical="center" wrapText="1"/>
    </xf>
    <xf numFmtId="0" fontId="5" fillId="5" borderId="7" xfId="0" applyFont="1" applyFill="1" applyBorder="1" applyAlignment="1">
      <alignment horizontal="left" vertical="top" wrapText="1"/>
    </xf>
    <xf numFmtId="3" fontId="5" fillId="5" borderId="8" xfId="0" applyNumberFormat="1" applyFont="1" applyFill="1" applyBorder="1" applyAlignment="1">
      <alignment horizontal="right" vertical="center" wrapText="1"/>
    </xf>
    <xf numFmtId="1" fontId="5" fillId="5" borderId="9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5" fillId="5" borderId="0" xfId="2" applyFont="1" applyFill="1" applyAlignment="1">
      <alignment vertical="center"/>
    </xf>
    <xf numFmtId="3" fontId="5" fillId="5" borderId="0" xfId="2" applyNumberFormat="1" applyFont="1" applyFill="1" applyAlignment="1">
      <alignment vertical="center"/>
    </xf>
    <xf numFmtId="1" fontId="5" fillId="5" borderId="0" xfId="2" applyNumberFormat="1" applyFont="1" applyFill="1" applyAlignment="1">
      <alignment vertical="center"/>
    </xf>
  </cellXfs>
  <cellStyles count="3">
    <cellStyle name="Normál" xfId="0" builtinId="0"/>
    <cellStyle name="Normál 2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mell&#233;kletei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EUs források"/>
      <sheetName val="19.m.KÖH_KV-i Mérleg"/>
      <sheetName val="20.m.KÖH bevételek"/>
      <sheetName val="21.m.KÖH kiadások"/>
      <sheetName val="22.m.KÖH mérleg"/>
      <sheetName val="23.m.KÖH_Pénzeszköz"/>
      <sheetName val="24.m.Vagyonkimuta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workbookViewId="0">
      <selection sqref="A1:E1"/>
    </sheetView>
  </sheetViews>
  <sheetFormatPr defaultRowHeight="15.75" x14ac:dyDescent="0.25"/>
  <cols>
    <col min="1" max="1" width="41" style="2" customWidth="1"/>
    <col min="2" max="2" width="24.140625" style="2" customWidth="1"/>
    <col min="3" max="3" width="23.140625" style="2" customWidth="1"/>
    <col min="4" max="4" width="20.42578125" style="2" customWidth="1"/>
    <col min="5" max="5" width="10.28515625" style="2" customWidth="1"/>
    <col min="6" max="16384" width="9.140625" style="2"/>
  </cols>
  <sheetData>
    <row r="1" spans="1:5" x14ac:dyDescent="0.25">
      <c r="A1" s="1" t="s">
        <v>71</v>
      </c>
      <c r="B1" s="1"/>
      <c r="C1" s="1"/>
      <c r="D1" s="1"/>
      <c r="E1" s="1"/>
    </row>
    <row r="2" spans="1:5" ht="16.5" thickBot="1" x14ac:dyDescent="0.3">
      <c r="A2" s="3" t="s">
        <v>0</v>
      </c>
      <c r="B2" s="3"/>
      <c r="C2" s="3"/>
      <c r="D2" s="3"/>
      <c r="E2" s="3"/>
    </row>
    <row r="3" spans="1:5" x14ac:dyDescent="0.25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</row>
    <row r="4" spans="1:5" x14ac:dyDescent="0.25">
      <c r="A4" s="7"/>
      <c r="B4" s="8"/>
      <c r="C4" s="8"/>
      <c r="D4" s="8"/>
      <c r="E4" s="9"/>
    </row>
    <row r="5" spans="1:5" ht="25.5" x14ac:dyDescent="0.25">
      <c r="A5" s="10" t="s">
        <v>6</v>
      </c>
      <c r="B5" s="11">
        <v>105311849</v>
      </c>
      <c r="C5" s="11">
        <v>105408107</v>
      </c>
      <c r="D5" s="11">
        <v>105408107</v>
      </c>
      <c r="E5" s="12">
        <f>D5/C5*100</f>
        <v>100</v>
      </c>
    </row>
    <row r="6" spans="1:5" ht="25.5" x14ac:dyDescent="0.25">
      <c r="A6" s="10" t="s">
        <v>7</v>
      </c>
      <c r="B6" s="11">
        <v>50848435</v>
      </c>
      <c r="C6" s="11">
        <v>51197502</v>
      </c>
      <c r="D6" s="11">
        <v>51197502</v>
      </c>
      <c r="E6" s="12">
        <f t="shared" ref="E6:E61" si="0">D6/C6*100</f>
        <v>100</v>
      </c>
    </row>
    <row r="7" spans="1:5" ht="38.25" x14ac:dyDescent="0.25">
      <c r="A7" s="10" t="s">
        <v>8</v>
      </c>
      <c r="B7" s="11">
        <v>33386786</v>
      </c>
      <c r="C7" s="11">
        <v>36824622</v>
      </c>
      <c r="D7" s="11">
        <v>36824622</v>
      </c>
      <c r="E7" s="12">
        <f t="shared" si="0"/>
        <v>100</v>
      </c>
    </row>
    <row r="8" spans="1:5" ht="25.5" x14ac:dyDescent="0.25">
      <c r="A8" s="10" t="s">
        <v>9</v>
      </c>
      <c r="B8" s="11">
        <v>2732180</v>
      </c>
      <c r="C8" s="11">
        <v>2732180</v>
      </c>
      <c r="D8" s="11">
        <v>2732180</v>
      </c>
      <c r="E8" s="12">
        <f t="shared" si="0"/>
        <v>100</v>
      </c>
    </row>
    <row r="9" spans="1:5" ht="25.5" x14ac:dyDescent="0.25">
      <c r="A9" s="10" t="s">
        <v>10</v>
      </c>
      <c r="B9" s="11">
        <v>0</v>
      </c>
      <c r="C9" s="11">
        <v>5791165</v>
      </c>
      <c r="D9" s="11">
        <v>5791165</v>
      </c>
      <c r="E9" s="12">
        <f t="shared" si="0"/>
        <v>100</v>
      </c>
    </row>
    <row r="10" spans="1:5" x14ac:dyDescent="0.25">
      <c r="A10" s="10" t="s">
        <v>11</v>
      </c>
      <c r="B10" s="11">
        <v>0</v>
      </c>
      <c r="C10" s="11">
        <v>1387210</v>
      </c>
      <c r="D10" s="11">
        <v>1387210</v>
      </c>
      <c r="E10" s="12">
        <f t="shared" si="0"/>
        <v>100</v>
      </c>
    </row>
    <row r="11" spans="1:5" ht="25.5" x14ac:dyDescent="0.25">
      <c r="A11" s="13" t="s">
        <v>12</v>
      </c>
      <c r="B11" s="14">
        <v>192279250</v>
      </c>
      <c r="C11" s="14">
        <v>203340786</v>
      </c>
      <c r="D11" s="14">
        <v>203340786</v>
      </c>
      <c r="E11" s="15">
        <f t="shared" si="0"/>
        <v>100</v>
      </c>
    </row>
    <row r="12" spans="1:5" ht="25.5" x14ac:dyDescent="0.25">
      <c r="A12" s="10" t="s">
        <v>13</v>
      </c>
      <c r="B12" s="11">
        <v>8368265</v>
      </c>
      <c r="C12" s="11">
        <v>21812170</v>
      </c>
      <c r="D12" s="11">
        <v>21812170</v>
      </c>
      <c r="E12" s="12">
        <f t="shared" si="0"/>
        <v>100</v>
      </c>
    </row>
    <row r="13" spans="1:5" x14ac:dyDescent="0.25">
      <c r="A13" s="10" t="s">
        <v>14</v>
      </c>
      <c r="B13" s="11">
        <v>0</v>
      </c>
      <c r="C13" s="11">
        <v>0</v>
      </c>
      <c r="D13" s="11">
        <v>126000</v>
      </c>
      <c r="E13" s="12"/>
    </row>
    <row r="14" spans="1:5" x14ac:dyDescent="0.25">
      <c r="A14" s="10" t="s">
        <v>15</v>
      </c>
      <c r="B14" s="11">
        <v>0</v>
      </c>
      <c r="C14" s="11">
        <v>0</v>
      </c>
      <c r="D14" s="11">
        <v>2446416</v>
      </c>
      <c r="E14" s="12"/>
    </row>
    <row r="15" spans="1:5" x14ac:dyDescent="0.25">
      <c r="A15" s="10" t="s">
        <v>16</v>
      </c>
      <c r="B15" s="11">
        <v>0</v>
      </c>
      <c r="C15" s="11">
        <v>0</v>
      </c>
      <c r="D15" s="11">
        <v>4404400</v>
      </c>
      <c r="E15" s="12"/>
    </row>
    <row r="16" spans="1:5" x14ac:dyDescent="0.25">
      <c r="A16" s="10" t="s">
        <v>17</v>
      </c>
      <c r="B16" s="11">
        <v>0</v>
      </c>
      <c r="C16" s="11">
        <v>0</v>
      </c>
      <c r="D16" s="11">
        <v>12529031</v>
      </c>
      <c r="E16" s="12"/>
    </row>
    <row r="17" spans="1:5" ht="25.5" x14ac:dyDescent="0.25">
      <c r="A17" s="10" t="s">
        <v>18</v>
      </c>
      <c r="B17" s="11">
        <v>0</v>
      </c>
      <c r="C17" s="11">
        <v>0</v>
      </c>
      <c r="D17" s="11">
        <v>2306323</v>
      </c>
      <c r="E17" s="12"/>
    </row>
    <row r="18" spans="1:5" ht="25.5" x14ac:dyDescent="0.25">
      <c r="A18" s="16" t="s">
        <v>19</v>
      </c>
      <c r="B18" s="17">
        <v>200647515</v>
      </c>
      <c r="C18" s="17">
        <v>225152956</v>
      </c>
      <c r="D18" s="17">
        <v>225152956</v>
      </c>
      <c r="E18" s="18">
        <f t="shared" si="0"/>
        <v>100</v>
      </c>
    </row>
    <row r="19" spans="1:5" ht="25.5" x14ac:dyDescent="0.25">
      <c r="A19" s="10" t="s">
        <v>20</v>
      </c>
      <c r="B19" s="11">
        <v>0</v>
      </c>
      <c r="C19" s="11">
        <v>28080587</v>
      </c>
      <c r="D19" s="11">
        <v>28080587</v>
      </c>
      <c r="E19" s="12">
        <f t="shared" si="0"/>
        <v>100</v>
      </c>
    </row>
    <row r="20" spans="1:5" ht="25.5" x14ac:dyDescent="0.25">
      <c r="A20" s="10" t="s">
        <v>21</v>
      </c>
      <c r="B20" s="11">
        <v>32300000</v>
      </c>
      <c r="C20" s="11">
        <v>396568987</v>
      </c>
      <c r="D20" s="11">
        <v>396568987</v>
      </c>
      <c r="E20" s="12">
        <f t="shared" si="0"/>
        <v>100</v>
      </c>
    </row>
    <row r="21" spans="1:5" ht="25.5" x14ac:dyDescent="0.25">
      <c r="A21" s="10" t="s">
        <v>22</v>
      </c>
      <c r="B21" s="11">
        <v>0</v>
      </c>
      <c r="C21" s="11">
        <v>0</v>
      </c>
      <c r="D21" s="11">
        <v>396568987</v>
      </c>
      <c r="E21" s="12"/>
    </row>
    <row r="22" spans="1:5" ht="25.5" x14ac:dyDescent="0.25">
      <c r="A22" s="16" t="s">
        <v>23</v>
      </c>
      <c r="B22" s="17">
        <v>32300000</v>
      </c>
      <c r="C22" s="17">
        <v>424649574</v>
      </c>
      <c r="D22" s="17">
        <v>424649574</v>
      </c>
      <c r="E22" s="18">
        <f t="shared" si="0"/>
        <v>100</v>
      </c>
    </row>
    <row r="23" spans="1:5" x14ac:dyDescent="0.25">
      <c r="A23" s="10" t="s">
        <v>24</v>
      </c>
      <c r="B23" s="11">
        <v>6400000</v>
      </c>
      <c r="C23" s="11">
        <v>6400000</v>
      </c>
      <c r="D23" s="11">
        <v>5650350</v>
      </c>
      <c r="E23" s="19">
        <f t="shared" si="0"/>
        <v>88.286718750000006</v>
      </c>
    </row>
    <row r="24" spans="1:5" x14ac:dyDescent="0.25">
      <c r="A24" s="10" t="s">
        <v>25</v>
      </c>
      <c r="B24" s="11">
        <v>0</v>
      </c>
      <c r="C24" s="11">
        <v>0</v>
      </c>
      <c r="D24" s="11">
        <v>577200</v>
      </c>
      <c r="E24" s="19"/>
    </row>
    <row r="25" spans="1:5" x14ac:dyDescent="0.25">
      <c r="A25" s="10" t="s">
        <v>26</v>
      </c>
      <c r="B25" s="11">
        <v>0</v>
      </c>
      <c r="C25" s="11">
        <v>0</v>
      </c>
      <c r="D25" s="11">
        <v>5073150</v>
      </c>
      <c r="E25" s="19"/>
    </row>
    <row r="26" spans="1:5" x14ac:dyDescent="0.25">
      <c r="A26" s="10" t="s">
        <v>27</v>
      </c>
      <c r="B26" s="11">
        <v>16000000</v>
      </c>
      <c r="C26" s="11">
        <v>16000000</v>
      </c>
      <c r="D26" s="11">
        <v>16732579</v>
      </c>
      <c r="E26" s="19">
        <f t="shared" si="0"/>
        <v>104.57861875</v>
      </c>
    </row>
    <row r="27" spans="1:5" ht="25.5" x14ac:dyDescent="0.25">
      <c r="A27" s="10" t="s">
        <v>28</v>
      </c>
      <c r="B27" s="11">
        <v>0</v>
      </c>
      <c r="C27" s="11">
        <v>0</v>
      </c>
      <c r="D27" s="11">
        <v>16732579</v>
      </c>
      <c r="E27" s="19"/>
    </row>
    <row r="28" spans="1:5" x14ac:dyDescent="0.25">
      <c r="A28" s="10" t="s">
        <v>29</v>
      </c>
      <c r="B28" s="11">
        <v>5000000</v>
      </c>
      <c r="C28" s="11">
        <v>5000000</v>
      </c>
      <c r="D28" s="11">
        <v>4934741</v>
      </c>
      <c r="E28" s="19">
        <f t="shared" si="0"/>
        <v>98.694820000000007</v>
      </c>
    </row>
    <row r="29" spans="1:5" ht="25.5" x14ac:dyDescent="0.25">
      <c r="A29" s="10" t="s">
        <v>30</v>
      </c>
      <c r="B29" s="11">
        <v>0</v>
      </c>
      <c r="C29" s="11">
        <v>0</v>
      </c>
      <c r="D29" s="11">
        <v>4934741</v>
      </c>
      <c r="E29" s="19"/>
    </row>
    <row r="30" spans="1:5" ht="25.5" x14ac:dyDescent="0.25">
      <c r="A30" s="10" t="s">
        <v>31</v>
      </c>
      <c r="B30" s="11">
        <v>0</v>
      </c>
      <c r="C30" s="11">
        <v>0</v>
      </c>
      <c r="D30" s="11">
        <v>43400</v>
      </c>
      <c r="E30" s="19"/>
    </row>
    <row r="31" spans="1:5" ht="25.5" x14ac:dyDescent="0.25">
      <c r="A31" s="10" t="s">
        <v>32</v>
      </c>
      <c r="B31" s="11">
        <v>0</v>
      </c>
      <c r="C31" s="11">
        <v>0</v>
      </c>
      <c r="D31" s="11">
        <v>43400</v>
      </c>
      <c r="E31" s="19"/>
    </row>
    <row r="32" spans="1:5" ht="25.5" x14ac:dyDescent="0.25">
      <c r="A32" s="10" t="s">
        <v>33</v>
      </c>
      <c r="B32" s="11">
        <v>21000000</v>
      </c>
      <c r="C32" s="11">
        <v>21000000</v>
      </c>
      <c r="D32" s="11">
        <v>21710720</v>
      </c>
      <c r="E32" s="19">
        <f t="shared" si="0"/>
        <v>103.38438095238097</v>
      </c>
    </row>
    <row r="33" spans="1:5" x14ac:dyDescent="0.25">
      <c r="A33" s="10" t="s">
        <v>34</v>
      </c>
      <c r="B33" s="11">
        <v>500000</v>
      </c>
      <c r="C33" s="11">
        <v>500000</v>
      </c>
      <c r="D33" s="11">
        <v>230148</v>
      </c>
      <c r="E33" s="19">
        <f t="shared" si="0"/>
        <v>46.029599999999995</v>
      </c>
    </row>
    <row r="34" spans="1:5" x14ac:dyDescent="0.25">
      <c r="A34" s="10" t="s">
        <v>35</v>
      </c>
      <c r="B34" s="11">
        <v>0</v>
      </c>
      <c r="C34" s="11">
        <v>0</v>
      </c>
      <c r="D34" s="11">
        <v>14543</v>
      </c>
      <c r="E34" s="19"/>
    </row>
    <row r="35" spans="1:5" x14ac:dyDescent="0.25">
      <c r="A35" s="10" t="s">
        <v>36</v>
      </c>
      <c r="B35" s="11">
        <v>0</v>
      </c>
      <c r="C35" s="11">
        <v>0</v>
      </c>
      <c r="D35" s="11">
        <v>172800</v>
      </c>
      <c r="E35" s="19"/>
    </row>
    <row r="36" spans="1:5" ht="25.5" x14ac:dyDescent="0.25">
      <c r="A36" s="16" t="s">
        <v>37</v>
      </c>
      <c r="B36" s="17">
        <v>27900000</v>
      </c>
      <c r="C36" s="17">
        <v>27900000</v>
      </c>
      <c r="D36" s="17">
        <v>27591218</v>
      </c>
      <c r="E36" s="20">
        <f t="shared" si="0"/>
        <v>98.893254480286743</v>
      </c>
    </row>
    <row r="37" spans="1:5" x14ac:dyDescent="0.25">
      <c r="A37" s="10" t="s">
        <v>38</v>
      </c>
      <c r="B37" s="11">
        <v>2000000</v>
      </c>
      <c r="C37" s="11">
        <v>2000000</v>
      </c>
      <c r="D37" s="11">
        <v>3999305</v>
      </c>
      <c r="E37" s="19">
        <f t="shared" si="0"/>
        <v>199.96525</v>
      </c>
    </row>
    <row r="38" spans="1:5" ht="25.5" x14ac:dyDescent="0.25">
      <c r="A38" s="10" t="s">
        <v>39</v>
      </c>
      <c r="B38" s="11">
        <v>5500000</v>
      </c>
      <c r="C38" s="11">
        <v>5500000</v>
      </c>
      <c r="D38" s="11">
        <v>3650212</v>
      </c>
      <c r="E38" s="19">
        <f t="shared" si="0"/>
        <v>66.367490909090904</v>
      </c>
    </row>
    <row r="39" spans="1:5" x14ac:dyDescent="0.25">
      <c r="A39" s="10" t="s">
        <v>40</v>
      </c>
      <c r="B39" s="11">
        <v>0</v>
      </c>
      <c r="C39" s="11">
        <v>0</v>
      </c>
      <c r="D39" s="11">
        <v>2986289</v>
      </c>
      <c r="E39" s="19"/>
    </row>
    <row r="40" spans="1:5" x14ac:dyDescent="0.25">
      <c r="A40" s="10" t="s">
        <v>41</v>
      </c>
      <c r="B40" s="11">
        <v>9936000</v>
      </c>
      <c r="C40" s="11">
        <v>9936000</v>
      </c>
      <c r="D40" s="11">
        <v>7840054</v>
      </c>
      <c r="E40" s="19">
        <f t="shared" si="0"/>
        <v>78.905535426731078</v>
      </c>
    </row>
    <row r="41" spans="1:5" x14ac:dyDescent="0.25">
      <c r="A41" s="10" t="s">
        <v>42</v>
      </c>
      <c r="B41" s="11">
        <v>2700000</v>
      </c>
      <c r="C41" s="11">
        <v>2700000</v>
      </c>
      <c r="D41" s="11">
        <v>2239984</v>
      </c>
      <c r="E41" s="19">
        <f t="shared" si="0"/>
        <v>82.96237037037038</v>
      </c>
    </row>
    <row r="42" spans="1:5" x14ac:dyDescent="0.25">
      <c r="A42" s="10" t="s">
        <v>43</v>
      </c>
      <c r="B42" s="11">
        <v>3249270</v>
      </c>
      <c r="C42" s="11">
        <v>3249270</v>
      </c>
      <c r="D42" s="11">
        <v>2709640</v>
      </c>
      <c r="E42" s="19">
        <f t="shared" si="0"/>
        <v>83.392269648259457</v>
      </c>
    </row>
    <row r="43" spans="1:5" x14ac:dyDescent="0.25">
      <c r="A43" s="10" t="s">
        <v>44</v>
      </c>
      <c r="B43" s="11">
        <v>4469000</v>
      </c>
      <c r="C43" s="11">
        <v>4469000</v>
      </c>
      <c r="D43" s="11">
        <v>4469000</v>
      </c>
      <c r="E43" s="19">
        <f t="shared" si="0"/>
        <v>100</v>
      </c>
    </row>
    <row r="44" spans="1:5" ht="25.5" x14ac:dyDescent="0.25">
      <c r="A44" s="10" t="s">
        <v>45</v>
      </c>
      <c r="B44" s="11">
        <v>20000</v>
      </c>
      <c r="C44" s="11">
        <v>20000</v>
      </c>
      <c r="D44" s="11">
        <v>107</v>
      </c>
      <c r="E44" s="19">
        <f t="shared" si="0"/>
        <v>0.53499999999999992</v>
      </c>
    </row>
    <row r="45" spans="1:5" ht="25.5" x14ac:dyDescent="0.25">
      <c r="A45" s="10" t="s">
        <v>46</v>
      </c>
      <c r="B45" s="11">
        <v>20000</v>
      </c>
      <c r="C45" s="11">
        <v>20000</v>
      </c>
      <c r="D45" s="11">
        <v>107</v>
      </c>
      <c r="E45" s="19">
        <f t="shared" si="0"/>
        <v>0.53499999999999992</v>
      </c>
    </row>
    <row r="46" spans="1:5" x14ac:dyDescent="0.25">
      <c r="A46" s="10" t="s">
        <v>47</v>
      </c>
      <c r="B46" s="11">
        <v>0</v>
      </c>
      <c r="C46" s="11">
        <v>1287724</v>
      </c>
      <c r="D46" s="11">
        <v>1289831</v>
      </c>
      <c r="E46" s="19">
        <f t="shared" si="0"/>
        <v>100.16362201838282</v>
      </c>
    </row>
    <row r="47" spans="1:5" x14ac:dyDescent="0.25">
      <c r="A47" s="10" t="s">
        <v>48</v>
      </c>
      <c r="B47" s="11">
        <v>0</v>
      </c>
      <c r="C47" s="11">
        <v>0</v>
      </c>
      <c r="D47" s="11">
        <v>1157587</v>
      </c>
      <c r="E47" s="19"/>
    </row>
    <row r="48" spans="1:5" ht="38.25" x14ac:dyDescent="0.25">
      <c r="A48" s="16" t="s">
        <v>49</v>
      </c>
      <c r="B48" s="17">
        <v>27874270</v>
      </c>
      <c r="C48" s="17">
        <v>29161994</v>
      </c>
      <c r="D48" s="17">
        <v>26198133</v>
      </c>
      <c r="E48" s="20">
        <f t="shared" si="0"/>
        <v>89.836562616397217</v>
      </c>
    </row>
    <row r="49" spans="1:5" x14ac:dyDescent="0.25">
      <c r="A49" s="10" t="s">
        <v>50</v>
      </c>
      <c r="B49" s="11">
        <v>11000000</v>
      </c>
      <c r="C49" s="11">
        <v>11000000</v>
      </c>
      <c r="D49" s="11">
        <v>275000</v>
      </c>
      <c r="E49" s="19">
        <f t="shared" si="0"/>
        <v>2.5</v>
      </c>
    </row>
    <row r="50" spans="1:5" x14ac:dyDescent="0.25">
      <c r="A50" s="10" t="s">
        <v>51</v>
      </c>
      <c r="B50" s="11">
        <v>0</v>
      </c>
      <c r="C50" s="11">
        <v>0</v>
      </c>
      <c r="D50" s="11">
        <v>300000</v>
      </c>
      <c r="E50" s="19"/>
    </row>
    <row r="51" spans="1:5" ht="25.5" x14ac:dyDescent="0.25">
      <c r="A51" s="16" t="s">
        <v>52</v>
      </c>
      <c r="B51" s="17">
        <v>11000000</v>
      </c>
      <c r="C51" s="17">
        <v>11000000</v>
      </c>
      <c r="D51" s="17">
        <v>575000</v>
      </c>
      <c r="E51" s="20">
        <f t="shared" si="0"/>
        <v>5.2272727272727266</v>
      </c>
    </row>
    <row r="52" spans="1:5" ht="38.25" x14ac:dyDescent="0.25">
      <c r="A52" s="10" t="s">
        <v>53</v>
      </c>
      <c r="B52" s="11">
        <v>199992</v>
      </c>
      <c r="C52" s="11">
        <v>199992</v>
      </c>
      <c r="D52" s="11">
        <v>109992</v>
      </c>
      <c r="E52" s="19">
        <f t="shared" si="0"/>
        <v>54.998199927997113</v>
      </c>
    </row>
    <row r="53" spans="1:5" x14ac:dyDescent="0.25">
      <c r="A53" s="10" t="s">
        <v>54</v>
      </c>
      <c r="B53" s="11">
        <v>0</v>
      </c>
      <c r="C53" s="11">
        <v>0</v>
      </c>
      <c r="D53" s="11">
        <v>13332</v>
      </c>
      <c r="E53" s="19"/>
    </row>
    <row r="54" spans="1:5" x14ac:dyDescent="0.25">
      <c r="A54" s="10" t="s">
        <v>55</v>
      </c>
      <c r="B54" s="11">
        <v>0</v>
      </c>
      <c r="C54" s="11">
        <v>0</v>
      </c>
      <c r="D54" s="11">
        <v>96660</v>
      </c>
      <c r="E54" s="19"/>
    </row>
    <row r="55" spans="1:5" ht="25.5" x14ac:dyDescent="0.25">
      <c r="A55" s="10" t="s">
        <v>56</v>
      </c>
      <c r="B55" s="11">
        <v>0</v>
      </c>
      <c r="C55" s="11">
        <v>140000</v>
      </c>
      <c r="D55" s="11">
        <v>250000</v>
      </c>
      <c r="E55" s="19">
        <f t="shared" si="0"/>
        <v>178.57142857142858</v>
      </c>
    </row>
    <row r="56" spans="1:5" x14ac:dyDescent="0.25">
      <c r="A56" s="10" t="s">
        <v>57</v>
      </c>
      <c r="B56" s="11">
        <v>0</v>
      </c>
      <c r="C56" s="11">
        <v>0</v>
      </c>
      <c r="D56" s="11">
        <v>200000</v>
      </c>
      <c r="E56" s="19"/>
    </row>
    <row r="57" spans="1:5" x14ac:dyDescent="0.25">
      <c r="A57" s="10" t="s">
        <v>58</v>
      </c>
      <c r="B57" s="11">
        <v>0</v>
      </c>
      <c r="C57" s="11">
        <v>0</v>
      </c>
      <c r="D57" s="11">
        <v>50000</v>
      </c>
      <c r="E57" s="19"/>
    </row>
    <row r="58" spans="1:5" ht="25.5" x14ac:dyDescent="0.25">
      <c r="A58" s="16" t="s">
        <v>59</v>
      </c>
      <c r="B58" s="17">
        <v>199992</v>
      </c>
      <c r="C58" s="17">
        <v>339992</v>
      </c>
      <c r="D58" s="17">
        <v>359992</v>
      </c>
      <c r="E58" s="20">
        <f t="shared" si="0"/>
        <v>105.8824913527377</v>
      </c>
    </row>
    <row r="59" spans="1:5" ht="25.5" x14ac:dyDescent="0.25">
      <c r="A59" s="10" t="s">
        <v>60</v>
      </c>
      <c r="B59" s="11">
        <v>8770855</v>
      </c>
      <c r="C59" s="11">
        <v>8770855</v>
      </c>
      <c r="D59" s="11">
        <v>0</v>
      </c>
      <c r="E59" s="19">
        <f t="shared" si="0"/>
        <v>0</v>
      </c>
    </row>
    <row r="60" spans="1:5" ht="25.5" x14ac:dyDescent="0.25">
      <c r="A60" s="16" t="s">
        <v>61</v>
      </c>
      <c r="B60" s="17">
        <v>8770855</v>
      </c>
      <c r="C60" s="17">
        <v>8770855</v>
      </c>
      <c r="D60" s="17">
        <v>0</v>
      </c>
      <c r="E60" s="20">
        <f t="shared" si="0"/>
        <v>0</v>
      </c>
    </row>
    <row r="61" spans="1:5" ht="26.25" thickBot="1" x14ac:dyDescent="0.3">
      <c r="A61" s="21" t="s">
        <v>62</v>
      </c>
      <c r="B61" s="22">
        <v>308692632</v>
      </c>
      <c r="C61" s="22">
        <v>726975371</v>
      </c>
      <c r="D61" s="22">
        <v>704526873</v>
      </c>
      <c r="E61" s="23">
        <f t="shared" si="0"/>
        <v>96.912068978468866</v>
      </c>
    </row>
    <row r="62" spans="1:5" x14ac:dyDescent="0.25">
      <c r="A62" s="24"/>
      <c r="B62" s="24"/>
      <c r="C62" s="24"/>
      <c r="D62" s="24"/>
      <c r="E62" s="24"/>
    </row>
    <row r="63" spans="1:5" ht="16.5" thickBot="1" x14ac:dyDescent="0.3">
      <c r="A63" s="24"/>
      <c r="B63" s="24"/>
      <c r="C63" s="24"/>
      <c r="D63" s="24"/>
      <c r="E63" s="24"/>
    </row>
    <row r="64" spans="1:5" ht="31.5" customHeight="1" x14ac:dyDescent="0.25">
      <c r="A64" s="25" t="s">
        <v>1</v>
      </c>
      <c r="B64" s="26" t="s">
        <v>2</v>
      </c>
      <c r="C64" s="26" t="s">
        <v>3</v>
      </c>
      <c r="D64" s="26" t="s">
        <v>4</v>
      </c>
      <c r="E64" s="27" t="s">
        <v>5</v>
      </c>
    </row>
    <row r="65" spans="1:5" ht="25.5" x14ac:dyDescent="0.25">
      <c r="A65" s="10" t="s">
        <v>63</v>
      </c>
      <c r="B65" s="11">
        <v>12743000</v>
      </c>
      <c r="C65" s="11">
        <v>12743000</v>
      </c>
      <c r="D65" s="11">
        <v>9800000</v>
      </c>
      <c r="E65" s="28">
        <f t="shared" ref="E65:E71" si="1">D65/C65*100</f>
        <v>76.904967433100524</v>
      </c>
    </row>
    <row r="66" spans="1:5" ht="25.5" x14ac:dyDescent="0.25">
      <c r="A66" s="13" t="s">
        <v>64</v>
      </c>
      <c r="B66" s="14">
        <v>12743000</v>
      </c>
      <c r="C66" s="14">
        <v>12743000</v>
      </c>
      <c r="D66" s="14">
        <v>9800000</v>
      </c>
      <c r="E66" s="29">
        <f t="shared" si="1"/>
        <v>76.904967433100524</v>
      </c>
    </row>
    <row r="67" spans="1:5" ht="25.5" x14ac:dyDescent="0.25">
      <c r="A67" s="10" t="s">
        <v>65</v>
      </c>
      <c r="B67" s="11">
        <v>154045938</v>
      </c>
      <c r="C67" s="11">
        <v>154045938</v>
      </c>
      <c r="D67" s="11">
        <v>154045938</v>
      </c>
      <c r="E67" s="30">
        <f t="shared" si="1"/>
        <v>100</v>
      </c>
    </row>
    <row r="68" spans="1:5" x14ac:dyDescent="0.25">
      <c r="A68" s="13" t="s">
        <v>66</v>
      </c>
      <c r="B68" s="14">
        <v>154045938</v>
      </c>
      <c r="C68" s="14">
        <v>154045938</v>
      </c>
      <c r="D68" s="14">
        <v>154045938</v>
      </c>
      <c r="E68" s="31">
        <f t="shared" si="1"/>
        <v>100</v>
      </c>
    </row>
    <row r="69" spans="1:5" x14ac:dyDescent="0.25">
      <c r="A69" s="13" t="s">
        <v>67</v>
      </c>
      <c r="B69" s="14">
        <v>0</v>
      </c>
      <c r="C69" s="14">
        <v>5293511</v>
      </c>
      <c r="D69" s="14">
        <v>12756906</v>
      </c>
      <c r="E69" s="31">
        <f t="shared" si="1"/>
        <v>240.99139493617753</v>
      </c>
    </row>
    <row r="70" spans="1:5" ht="25.5" x14ac:dyDescent="0.25">
      <c r="A70" s="32" t="s">
        <v>68</v>
      </c>
      <c r="B70" s="33">
        <v>166788938</v>
      </c>
      <c r="C70" s="33">
        <v>172082449</v>
      </c>
      <c r="D70" s="33">
        <v>176602844</v>
      </c>
      <c r="E70" s="34">
        <f t="shared" si="1"/>
        <v>102.6268774219967</v>
      </c>
    </row>
    <row r="71" spans="1:5" ht="16.5" thickBot="1" x14ac:dyDescent="0.3">
      <c r="A71" s="35" t="s">
        <v>69</v>
      </c>
      <c r="B71" s="36">
        <v>166788938</v>
      </c>
      <c r="C71" s="36">
        <v>172082449</v>
      </c>
      <c r="D71" s="36">
        <v>176602844</v>
      </c>
      <c r="E71" s="37">
        <f t="shared" si="1"/>
        <v>102.6268774219967</v>
      </c>
    </row>
    <row r="72" spans="1:5" x14ac:dyDescent="0.25">
      <c r="A72" s="24"/>
      <c r="B72" s="38"/>
      <c r="C72" s="38"/>
      <c r="D72" s="38"/>
      <c r="E72" s="38"/>
    </row>
    <row r="73" spans="1:5" x14ac:dyDescent="0.25">
      <c r="A73" s="39" t="s">
        <v>70</v>
      </c>
      <c r="B73" s="40">
        <f>B61+B70</f>
        <v>475481570</v>
      </c>
      <c r="C73" s="40">
        <f>C61+C70</f>
        <v>899057820</v>
      </c>
      <c r="D73" s="40">
        <f>D61+D70</f>
        <v>881129717</v>
      </c>
      <c r="E73" s="41">
        <f>D73/C73*100</f>
        <v>98.005900999782199</v>
      </c>
    </row>
  </sheetData>
  <mergeCells count="7">
    <mergeCell ref="A1:E1"/>
    <mergeCell ref="A2:E2"/>
    <mergeCell ref="A3:A4"/>
    <mergeCell ref="B3:B4"/>
    <mergeCell ref="C3:C4"/>
    <mergeCell ref="D3:D4"/>
    <mergeCell ref="E3:E4"/>
  </mergeCells>
  <printOptions gridLines="1"/>
  <pageMargins left="0.94488188976377963" right="0.94488188976377963" top="0.98425196850393704" bottom="0.98425196850393704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6.m_Bevételek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2019-05-31T06:36:27Z</dcterms:created>
  <dcterms:modified xsi:type="dcterms:W3CDTF">2019-05-31T06:36:42Z</dcterms:modified>
</cp:coreProperties>
</file>