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9.2.3. sz. mell." sheetId="1" r:id="rId1"/>
  </sheets>
  <externalReferences>
    <externalReference r:id="rId2"/>
  </externalReferences>
  <definedNames>
    <definedName name="_xlnm.Print_Titles" localSheetId="0">'9.2.3. sz. mell.'!$2:$7</definedName>
  </definedNames>
  <calcPr calcId="145621"/>
</workbook>
</file>

<file path=xl/calcChain.xml><?xml version="1.0" encoding="utf-8"?>
<calcChain xmlns="http://schemas.openxmlformats.org/spreadsheetml/2006/main">
  <c r="C61" i="1" l="1"/>
  <c r="C53" i="1"/>
  <c r="C50" i="1"/>
  <c r="C49" i="1"/>
  <c r="C48" i="1"/>
  <c r="C47" i="1" s="1"/>
  <c r="C59" i="1" s="1"/>
  <c r="C42" i="1"/>
  <c r="C39" i="1"/>
  <c r="C32" i="1"/>
  <c r="C27" i="1"/>
  <c r="C21" i="1"/>
  <c r="C9" i="1"/>
  <c r="C38" i="1" s="1"/>
  <c r="C43" i="1" s="1"/>
  <c r="A1" i="1"/>
</calcChain>
</file>

<file path=xl/sharedStrings.xml><?xml version="1.0" encoding="utf-8"?>
<sst xmlns="http://schemas.openxmlformats.org/spreadsheetml/2006/main" count="112" uniqueCount="98">
  <si>
    <t>Költségvetési szerv megnevezése</t>
  </si>
  <si>
    <t>Polgármesteri hivatal</t>
  </si>
  <si>
    <t>02</t>
  </si>
  <si>
    <t>Feladat megnevezése</t>
  </si>
  <si>
    <t>Államigazgatási feladatok bevételei, kiadásai</t>
  </si>
  <si>
    <t>04</t>
  </si>
  <si>
    <t>Forintban !</t>
  </si>
  <si>
    <t>Száma</t>
  </si>
  <si>
    <t>Előirányzat-csoport, kiemelt előirányzat megnevezése</t>
  </si>
  <si>
    <t>Előirányzat</t>
  </si>
  <si>
    <t>A</t>
  </si>
  <si>
    <t>B</t>
  </si>
  <si>
    <t>C</t>
  </si>
  <si>
    <t>Bevételek</t>
  </si>
  <si>
    <t>1.</t>
  </si>
  <si>
    <t>Működési bevételek (1.1.+…+1.11.)</t>
  </si>
  <si>
    <t>1.1.</t>
  </si>
  <si>
    <t>Készletértékesítés ellenértéke</t>
  </si>
  <si>
    <t>1.2.</t>
  </si>
  <si>
    <t>Szolgáltatások ellenértéke</t>
  </si>
  <si>
    <t>1.3.</t>
  </si>
  <si>
    <t>Közvetített szolgáltatások értéke</t>
  </si>
  <si>
    <t>1.4.</t>
  </si>
  <si>
    <t>Tulajdonosi bevételek</t>
  </si>
  <si>
    <t>1.5.</t>
  </si>
  <si>
    <t>Ellátási díjak</t>
  </si>
  <si>
    <t>1.6.</t>
  </si>
  <si>
    <t>Kiszámlázott általános forgalmi adó</t>
  </si>
  <si>
    <t>1.7.</t>
  </si>
  <si>
    <t>Általános forgalmi adó visszatérülése</t>
  </si>
  <si>
    <t>1.8.</t>
  </si>
  <si>
    <t>Kamatbevételek</t>
  </si>
  <si>
    <t>1.9.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</si>
  <si>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</si>
  <si>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</si>
  <si>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</si>
  <si>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</si>
  <si>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</si>
  <si>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2.</t>
  </si>
  <si>
    <t>Működési célú támogatások államháztartáson belülről (2.1.+…+2.3.)</t>
  </si>
  <si>
    <t>2.1.</t>
  </si>
  <si>
    <t>Elvonások és befizetések bevételei</t>
  </si>
  <si>
    <t>2.2.</t>
  </si>
  <si>
    <t>Visszatérítendő támogatások, kölcsönök visszatérülése ÁH-n belülről</t>
  </si>
  <si>
    <t>2.3.</t>
  </si>
  <si>
    <t>Egyéb működési célú támogatások bevételei államháztartáson belülről</t>
  </si>
  <si>
    <t>2.4.</t>
  </si>
  <si>
    <t xml:space="preserve">  2.3-ból EU támogatás</t>
  </si>
  <si>
    <t>3.</t>
  </si>
  <si>
    <t>Közhatalmi bevételek</t>
  </si>
  <si>
    <t>4.</t>
  </si>
  <si>
    <t>Felhalmozási célú támogatások államháztartáson belülről (4.1.+…+4.3.)</t>
  </si>
  <si>
    <t>4.1.</t>
  </si>
  <si>
    <t>Felhalmozási célú önkormányzati támogatások</t>
  </si>
  <si>
    <t>4.2.</t>
  </si>
  <si>
    <t>4.3.</t>
  </si>
  <si>
    <t>Egyéb felhalmozási célú támogatások bevételei államháztartáson belülről</t>
  </si>
  <si>
    <t>4.4.</t>
  </si>
  <si>
    <t xml:space="preserve">  4.3.-ból EU-s támogatás</t>
  </si>
  <si>
    <t>5.</t>
  </si>
  <si>
    <t>Felhalmozási bevételek (5.1.+…+5.3.)</t>
  </si>
  <si>
    <t>5.1.</t>
  </si>
  <si>
    <t>Immateriális javak értékesítése</t>
  </si>
  <si>
    <t>5.2.</t>
  </si>
  <si>
    <t>Ingatlanok értékesítése</t>
  </si>
  <si>
    <t>5.3.</t>
  </si>
  <si>
    <t>Egyéb tárgyi eszközök értékesítése</t>
  </si>
  <si>
    <t>6.</t>
  </si>
  <si>
    <t>Működési célú átvett pénzeszközök</t>
  </si>
  <si>
    <t>7.</t>
  </si>
  <si>
    <t>Felhalmozási célú átvett pénzeszközök</t>
  </si>
  <si>
    <t>8.</t>
  </si>
  <si>
    <t>Költségvetési bevételek összesen (1.+…+7.)</t>
  </si>
  <si>
    <t>9.</t>
  </si>
  <si>
    <t>Finanszírozási bevételek (9.1.+…+9.3.)</t>
  </si>
  <si>
    <t>9.1.</t>
  </si>
  <si>
    <t>Költségvetési maradvány igénybevétele</t>
  </si>
  <si>
    <t>9.2.</t>
  </si>
  <si>
    <t>Vállalkozási maradvány igénybevétele</t>
  </si>
  <si>
    <t>9.3.</t>
  </si>
  <si>
    <t>Irányító szervi (önkormányzati) támogatás (intézményfinanszírozás)</t>
  </si>
  <si>
    <t>10.</t>
  </si>
  <si>
    <t>BEVÉTELEK ÖSSZESEN: (8.+9.)</t>
  </si>
  <si>
    <t>Kiadások</t>
  </si>
  <si>
    <t>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</si>
  <si>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</si>
  <si>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</si>
  <si>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</si>
  <si>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</si>
  <si>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Egyéb működési célú kiadások</t>
  </si>
  <si>
    <t>Felhalmozási költségvetés kiadásai (2.1.+…+2.3.)</t>
  </si>
  <si>
    <t>Beruházások</t>
  </si>
  <si>
    <t>Felújítások</t>
  </si>
  <si>
    <t>Egyéb fejlesztési célú kiadások</t>
  </si>
  <si>
    <t xml:space="preserve"> 2.3.-ból EU-s támogatásból megvalósuló programok, projektek kiadása</t>
  </si>
  <si>
    <t>Finanszírozási kiadások</t>
  </si>
  <si>
    <t>KIADÁSOK ÖSSZESEN: (1.+2.+3.)</t>
  </si>
  <si>
    <t>Éves tervezett létszám előirányzat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</si>
</sst>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#"/>
    <numFmt numFmtId="165" formatCode="_-* #,##0.00\ _F_t_-;\-* #,##0.00\ _F_t_-;_-* &quot;-&quot;??\ _F_t_-;_-@_-"/>
  </numFmts>
  <fonts count="29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8"/>
      <name val="Times New Roman CE"/>
      <charset val="238"/>
    </font>
    <font>
      <i/>
      <sz val="11"/>
      <name val="Times New Roman CE"/>
      <family val="1"/>
      <charset val="238"/>
    </font>
    <font>
      <sz val="8"/>
      <name val="Times New Roman CE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11"/>
      <name val="Times New Roman CE"/>
      <family val="1"/>
      <charset val="238"/>
    </font>
    <font>
      <b/>
      <sz val="8"/>
      <color rgb="FFFF0000"/>
      <name val="Times New Roman CE"/>
      <charset val="238"/>
    </font>
    <font>
      <b/>
      <sz val="8"/>
      <name val="Times New Roman"/>
      <family val="1"/>
      <charset val="238"/>
    </font>
    <font>
      <i/>
      <sz val="11"/>
      <color indexed="10"/>
      <name val="Times New Roman CE"/>
      <charset val="238"/>
    </font>
    <font>
      <b/>
      <sz val="9"/>
      <color indexed="8"/>
      <name val="Times New Roman"/>
      <family val="1"/>
      <charset val="238"/>
    </font>
    <font>
      <i/>
      <sz val="10"/>
      <name val="Times New Roman CE"/>
      <family val="1"/>
      <charset val="238"/>
    </font>
    <font>
      <b/>
      <sz val="10"/>
      <color rgb="FFFF0000"/>
      <name val="Times New Roman CE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6">
    <xf numFmtId="0" fontId="0" fillId="0" borderId="0"/>
    <xf numFmtId="0" fontId="1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2" borderId="0" applyNumberFormat="0" applyBorder="0" applyAlignment="0" applyProtection="0"/>
    <xf numFmtId="0" fontId="23" fillId="6" borderId="0" applyNumberFormat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5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Fill="1" applyAlignment="1" applyProtection="1">
      <alignment horizontal="right" vertical="center" wrapText="1"/>
    </xf>
    <xf numFmtId="0" fontId="0" fillId="0" borderId="0" xfId="0" applyFill="1" applyAlignment="1" applyProtection="1">
      <alignment vertical="center" wrapText="1"/>
    </xf>
    <xf numFmtId="164" fontId="3" fillId="0" borderId="0" xfId="0" applyNumberFormat="1" applyFont="1" applyFill="1" applyAlignment="1" applyProtection="1">
      <alignment horizontal="left" vertical="center" wrapText="1"/>
    </xf>
    <xf numFmtId="164" fontId="4" fillId="0" borderId="0" xfId="0" applyNumberFormat="1" applyFont="1" applyFill="1" applyAlignment="1" applyProtection="1">
      <alignment vertical="center" wrapText="1"/>
    </xf>
    <xf numFmtId="0" fontId="5" fillId="0" borderId="0" xfId="0" applyFont="1" applyAlignment="1" applyProtection="1">
      <alignment horizontal="right" vertical="top"/>
    </xf>
    <xf numFmtId="164" fontId="3" fillId="0" borderId="0" xfId="0" applyNumberFormat="1" applyFont="1" applyFill="1" applyAlignment="1" applyProtection="1">
      <alignment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right" vertical="center"/>
    </xf>
    <xf numFmtId="0" fontId="7" fillId="0" borderId="0" xfId="0" applyFont="1" applyFill="1" applyAlignment="1" applyProtection="1">
      <alignment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/>
    </xf>
    <xf numFmtId="49" fontId="6" fillId="0" borderId="6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right"/>
    </xf>
    <xf numFmtId="0" fontId="9" fillId="0" borderId="0" xfId="0" applyFont="1" applyFill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10" fillId="0" borderId="10" xfId="0" applyFont="1" applyFill="1" applyBorder="1" applyAlignment="1" applyProtection="1">
      <alignment horizontal="center" vertical="center" wrapText="1"/>
    </xf>
    <xf numFmtId="0" fontId="10" fillId="0" borderId="11" xfId="0" applyFont="1" applyFill="1" applyBorder="1" applyAlignment="1" applyProtection="1">
      <alignment horizontal="center" vertical="center" wrapText="1"/>
    </xf>
    <xf numFmtId="0" fontId="10" fillId="0" borderId="12" xfId="0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164" fontId="6" fillId="0" borderId="15" xfId="0" applyNumberFormat="1" applyFont="1" applyFill="1" applyBorder="1" applyAlignment="1" applyProtection="1">
      <alignment horizontal="center" vertical="center" wrapText="1"/>
    </xf>
    <xf numFmtId="0" fontId="11" fillId="0" borderId="11" xfId="0" applyFont="1" applyFill="1" applyBorder="1" applyAlignment="1" applyProtection="1">
      <alignment horizontal="left" vertical="center" wrapText="1" indent="1"/>
    </xf>
    <xf numFmtId="164" fontId="11" fillId="0" borderId="12" xfId="0" applyNumberFormat="1" applyFont="1" applyFill="1" applyBorder="1" applyAlignment="1" applyProtection="1">
      <alignment horizontal="right" vertical="center" wrapText="1" indent="1"/>
    </xf>
    <xf numFmtId="0" fontId="12" fillId="0" borderId="0" xfId="0" applyFont="1" applyFill="1" applyAlignment="1" applyProtection="1">
      <alignment vertical="center" wrapText="1"/>
    </xf>
    <xf numFmtId="49" fontId="13" fillId="0" borderId="16" xfId="0" applyNumberFormat="1" applyFont="1" applyFill="1" applyBorder="1" applyAlignment="1" applyProtection="1">
      <alignment horizontal="center" vertical="center" wrapText="1"/>
    </xf>
    <xf numFmtId="0" fontId="15" fillId="0" borderId="2" xfId="1" applyFont="1" applyFill="1" applyBorder="1" applyAlignment="1" applyProtection="1">
      <alignment horizontal="left" vertical="center" wrapText="1" indent="1"/>
    </xf>
    <xf numFmtId="164" fontId="15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17" xfId="0" applyNumberFormat="1" applyFont="1" applyFill="1" applyBorder="1" applyAlignment="1" applyProtection="1">
      <alignment horizontal="center" vertical="center" wrapText="1"/>
    </xf>
    <xf numFmtId="0" fontId="15" fillId="0" borderId="18" xfId="1" applyFont="1" applyFill="1" applyBorder="1" applyAlignment="1" applyProtection="1">
      <alignment horizontal="left" vertical="center" wrapText="1" indent="1"/>
    </xf>
    <xf numFmtId="164" fontId="13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20" xfId="1" applyFont="1" applyFill="1" applyBorder="1" applyAlignment="1" applyProtection="1">
      <alignment horizontal="left" vertical="center" wrapText="1" indent="1"/>
    </xf>
    <xf numFmtId="164" fontId="13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0" xfId="0" applyFont="1" applyFill="1" applyAlignment="1" applyProtection="1">
      <alignment vertical="center" wrapText="1"/>
    </xf>
    <xf numFmtId="164" fontId="13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23" xfId="1" applyFont="1" applyFill="1" applyBorder="1" applyAlignment="1" applyProtection="1">
      <alignment horizontal="left" vertical="center" wrapText="1" indent="1"/>
    </xf>
    <xf numFmtId="164" fontId="15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164" fontId="17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11" xfId="1" applyFont="1" applyFill="1" applyBorder="1" applyAlignment="1" applyProtection="1">
      <alignment horizontal="left" vertical="center" wrapText="1" indent="1"/>
    </xf>
    <xf numFmtId="164" fontId="11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49" fontId="13" fillId="0" borderId="24" xfId="0" applyNumberFormat="1" applyFont="1" applyFill="1" applyBorder="1" applyAlignment="1" applyProtection="1">
      <alignment horizontal="center" vertical="center" wrapText="1"/>
    </xf>
    <xf numFmtId="0" fontId="13" fillId="0" borderId="23" xfId="1" applyFont="1" applyFill="1" applyBorder="1" applyAlignment="1" applyProtection="1">
      <alignment horizontal="left" vertical="center" wrapText="1" indent="1"/>
    </xf>
    <xf numFmtId="164" fontId="13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8" xfId="1" applyFont="1" applyFill="1" applyBorder="1" applyAlignment="1" applyProtection="1">
      <alignment horizontal="left" vertical="center" wrapText="1" indent="1"/>
    </xf>
    <xf numFmtId="0" fontId="13" fillId="0" borderId="26" xfId="1" applyFont="1" applyFill="1" applyBorder="1" applyAlignment="1" applyProtection="1">
      <alignment horizontal="left" vertical="center" wrapText="1" indent="1"/>
    </xf>
    <xf numFmtId="164" fontId="13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8" xfId="0" applyNumberFormat="1" applyFont="1" applyFill="1" applyBorder="1" applyAlignment="1" applyProtection="1">
      <alignment horizontal="right" vertical="center" wrapText="1" indent="1"/>
    </xf>
    <xf numFmtId="0" fontId="18" fillId="0" borderId="10" xfId="0" applyFont="1" applyBorder="1" applyAlignment="1" applyProtection="1">
      <alignment horizontal="center" vertical="center" wrapText="1"/>
    </xf>
    <xf numFmtId="0" fontId="19" fillId="0" borderId="0" xfId="0" applyFont="1" applyFill="1" applyAlignment="1" applyProtection="1">
      <alignment vertical="center" wrapText="1"/>
    </xf>
    <xf numFmtId="164" fontId="17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20" fillId="0" borderId="29" xfId="0" applyFont="1" applyBorder="1" applyAlignment="1" applyProtection="1">
      <alignment horizontal="left" wrapText="1" indent="1"/>
    </xf>
    <xf numFmtId="164" fontId="10" fillId="0" borderId="28" xfId="0" applyNumberFormat="1" applyFont="1" applyFill="1" applyBorder="1" applyAlignment="1" applyProtection="1">
      <alignment horizontal="right" vertical="center" wrapText="1" indent="1"/>
    </xf>
    <xf numFmtId="0" fontId="15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left" vertical="center" wrapText="1" indent="1"/>
    </xf>
    <xf numFmtId="164" fontId="10" fillId="0" borderId="0" xfId="0" applyNumberFormat="1" applyFont="1" applyFill="1" applyBorder="1" applyAlignment="1" applyProtection="1">
      <alignment horizontal="right" vertical="center" wrapText="1" indent="1"/>
    </xf>
    <xf numFmtId="0" fontId="15" fillId="0" borderId="0" xfId="0" applyFont="1" applyFill="1" applyAlignment="1" applyProtection="1">
      <alignment horizontal="left" vertical="center" wrapText="1"/>
    </xf>
    <xf numFmtId="0" fontId="15" fillId="0" borderId="0" xfId="0" applyFont="1" applyFill="1" applyAlignment="1" applyProtection="1">
      <alignment vertical="center" wrapText="1"/>
    </xf>
    <xf numFmtId="0" fontId="15" fillId="0" borderId="0" xfId="0" applyFont="1" applyFill="1" applyAlignment="1" applyProtection="1">
      <alignment horizontal="right" vertical="center" wrapText="1" indent="1"/>
    </xf>
    <xf numFmtId="0" fontId="10" fillId="0" borderId="7" xfId="0" applyFont="1" applyFill="1" applyBorder="1" applyAlignment="1" applyProtection="1">
      <alignment horizontal="center" vertical="center" wrapText="1"/>
    </xf>
    <xf numFmtId="0" fontId="6" fillId="0" borderId="30" xfId="0" applyFont="1" applyFill="1" applyBorder="1" applyAlignment="1" applyProtection="1">
      <alignment horizontal="center" vertical="center" wrapText="1"/>
    </xf>
    <xf numFmtId="0" fontId="21" fillId="0" borderId="0" xfId="0" applyFont="1" applyFill="1" applyAlignment="1" applyProtection="1">
      <alignment vertical="center" wrapText="1"/>
    </xf>
    <xf numFmtId="164" fontId="17" fillId="0" borderId="25" xfId="0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1" xfId="0" applyFont="1" applyFill="1" applyBorder="1" applyAlignment="1" applyProtection="1">
      <alignment horizontal="left" vertical="center" wrapText="1" indent="1"/>
    </xf>
    <xf numFmtId="164" fontId="10" fillId="0" borderId="12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ont="1" applyFill="1" applyAlignment="1" applyProtection="1">
      <alignment horizontal="right" vertical="center" wrapText="1" indent="1"/>
    </xf>
    <xf numFmtId="0" fontId="9" fillId="0" borderId="10" xfId="0" applyFont="1" applyFill="1" applyBorder="1" applyAlignment="1" applyProtection="1">
      <alignment horizontal="left" vertical="center"/>
    </xf>
    <xf numFmtId="0" fontId="9" fillId="0" borderId="29" xfId="0" applyFont="1" applyFill="1" applyBorder="1" applyAlignment="1" applyProtection="1">
      <alignment vertical="center" wrapText="1"/>
    </xf>
    <xf numFmtId="4" fontId="22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ont="1" applyFill="1" applyAlignment="1" applyProtection="1">
      <alignment vertical="center" wrapText="1"/>
    </xf>
  </cellXfs>
  <cellStyles count="66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2 2" xfId="9"/>
    <cellStyle name="Ezres 2 3" xfId="10"/>
    <cellStyle name="Ezres 2 4" xfId="11"/>
    <cellStyle name="Ezres 3" xfId="12"/>
    <cellStyle name="Ezres 3 2" xfId="13"/>
    <cellStyle name="Ezres 3 3" xfId="14"/>
    <cellStyle name="Ezres 4" xfId="15"/>
    <cellStyle name="Ezres 4 2" xfId="16"/>
    <cellStyle name="Ezres 4 2 2" xfId="17"/>
    <cellStyle name="Ezres 5" xfId="18"/>
    <cellStyle name="Ezres 5 2" xfId="19"/>
    <cellStyle name="Ezres 5 2 2" xfId="20"/>
    <cellStyle name="Ezres 5 2 3" xfId="21"/>
    <cellStyle name="Ezres 5 3" xfId="22"/>
    <cellStyle name="Ezres 5 4" xfId="23"/>
    <cellStyle name="Ezres 6" xfId="24"/>
    <cellStyle name="Ezres 6 2" xfId="25"/>
    <cellStyle name="Ezres 6 2 2" xfId="26"/>
    <cellStyle name="Ezres 6 2 3" xfId="27"/>
    <cellStyle name="Ezres 6 3" xfId="28"/>
    <cellStyle name="Ezres 6 4" xfId="29"/>
    <cellStyle name="Ezres 7" xfId="30"/>
    <cellStyle name="Ezres 7 2" xfId="31"/>
    <cellStyle name="Ezres 7 3" xfId="32"/>
    <cellStyle name="Ezres 7 4" xfId="33"/>
    <cellStyle name="hetmál kút" xfId="34"/>
    <cellStyle name="Hiperhivatkozás" xfId="35"/>
    <cellStyle name="Már látott hiperhivatkozás" xfId="36"/>
    <cellStyle name="Normál" xfId="0" builtinId="0"/>
    <cellStyle name="Normál 2" xfId="37"/>
    <cellStyle name="Normál 2 2" xfId="38"/>
    <cellStyle name="Normál 2 3" xfId="39"/>
    <cellStyle name="Normál 3" xfId="40"/>
    <cellStyle name="Normál 3 2" xfId="41"/>
    <cellStyle name="Normál 3 2 2" xfId="42"/>
    <cellStyle name="Normál 4" xfId="43"/>
    <cellStyle name="Normál 4 2" xfId="44"/>
    <cellStyle name="Normál 4 2 2" xfId="45"/>
    <cellStyle name="Normál 4 2 3" xfId="46"/>
    <cellStyle name="Normál 4 3" xfId="47"/>
    <cellStyle name="Normál 4 4" xfId="48"/>
    <cellStyle name="Normál 5" xfId="49"/>
    <cellStyle name="Normál 5 2" xfId="50"/>
    <cellStyle name="Normál 5 2 2" xfId="51"/>
    <cellStyle name="Normál 5 2 3" xfId="52"/>
    <cellStyle name="Normál 5 3" xfId="53"/>
    <cellStyle name="Normál 5 4" xfId="54"/>
    <cellStyle name="Normál 6" xfId="55"/>
    <cellStyle name="Normál 6 2" xfId="56"/>
    <cellStyle name="Normál 6 3" xfId="57"/>
    <cellStyle name="Normál 6 4" xfId="58"/>
    <cellStyle name="Normál 7" xfId="59"/>
    <cellStyle name="Normál 7 2" xfId="60"/>
    <cellStyle name="Normál 8" xfId="61"/>
    <cellStyle name="Normál_KVRENMUNKA" xfId="1"/>
    <cellStyle name="Százalék 2" xfId="62"/>
    <cellStyle name="Százalék 2 2" xfId="63"/>
    <cellStyle name="Százalék 2 3" xfId="64"/>
    <cellStyle name="Százalék 3" xfId="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1/sz/m&#243;d/4_2021.(III.25.)%202021.%20&#233;vi%20k&#246;lts&#233;gvet&#233;si%20rendelet%20mell&#233;klete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"/>
    </sheetNames>
    <sheetDataSet>
      <sheetData sheetId="0">
        <row r="7">
          <cell r="A7" t="str">
            <v>a</v>
          </cell>
          <cell r="B7">
            <v>4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III.25.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7"/>
  <dimension ref="A1:D61"/>
  <sheetViews>
    <sheetView tabSelected="1" zoomScale="115" zoomScaleNormal="115" workbookViewId="0">
      <selection activeCell="A2" sqref="A2"/>
    </sheetView>
  </sheetViews>
  <sheetFormatPr defaultRowHeight="12.75" x14ac:dyDescent="0.2"/>
  <cols>
    <col min="1" max="1" width="13.83203125" style="71" customWidth="1"/>
    <col min="2" max="2" width="79.1640625" style="2" customWidth="1"/>
    <col min="3" max="3" width="25" style="76" customWidth="1"/>
    <col min="4" max="16384" width="9.33203125" style="2"/>
  </cols>
  <sheetData>
    <row r="1" spans="1:3" x14ac:dyDescent="0.2">
      <c r="A1" s="1" t="str">
        <f>CONCATENATE("14. melléklet"," ",[1]ALAPADATOK!A7," ",[1]ALAPADATOK!B7," ",[1]ALAPADATOK!C7," ",[1]ALAPADATOK!D7," ",[1]ALAPADATOK!E7," ",[1]ALAPADATOK!F7," ",[1]ALAPADATOK!G7," ",[1]ALAPADATOK!H7)</f>
        <v>14. melléklet a 4 / 2021. ( III.25. ) önkormányzati rendelethez</v>
      </c>
      <c r="B1" s="1"/>
      <c r="C1" s="1"/>
    </row>
    <row r="2" spans="1:3" s="6" customFormat="1" ht="21" customHeight="1" thickBot="1" x14ac:dyDescent="0.25">
      <c r="A2" s="3"/>
      <c r="B2" s="4"/>
      <c r="C2" s="5"/>
    </row>
    <row r="3" spans="1:3" s="10" customFormat="1" ht="33.75" customHeight="1" x14ac:dyDescent="0.2">
      <c r="A3" s="7" t="s">
        <v>0</v>
      </c>
      <c r="B3" s="8" t="s">
        <v>1</v>
      </c>
      <c r="C3" s="9" t="s">
        <v>2</v>
      </c>
    </row>
    <row r="4" spans="1:3" s="10" customFormat="1" ht="24.75" thickBot="1" x14ac:dyDescent="0.25">
      <c r="A4" s="11" t="s">
        <v>3</v>
      </c>
      <c r="B4" s="12" t="s">
        <v>4</v>
      </c>
      <c r="C4" s="13" t="s">
        <v>5</v>
      </c>
    </row>
    <row r="5" spans="1:3" s="16" customFormat="1" ht="15.95" customHeight="1" thickBot="1" x14ac:dyDescent="0.3">
      <c r="A5" s="14"/>
      <c r="B5" s="14"/>
      <c r="C5" s="15" t="s">
        <v>6</v>
      </c>
    </row>
    <row r="6" spans="1:3" ht="13.5" thickBot="1" x14ac:dyDescent="0.25">
      <c r="A6" s="17" t="s">
        <v>7</v>
      </c>
      <c r="B6" s="18" t="s">
        <v>8</v>
      </c>
      <c r="C6" s="19" t="s">
        <v>9</v>
      </c>
    </row>
    <row r="7" spans="1:3" s="23" customFormat="1" ht="12.95" customHeight="1" thickBot="1" x14ac:dyDescent="0.25">
      <c r="A7" s="20" t="s">
        <v>10</v>
      </c>
      <c r="B7" s="21" t="s">
        <v>11</v>
      </c>
      <c r="C7" s="22" t="s">
        <v>12</v>
      </c>
    </row>
    <row r="8" spans="1:3" s="23" customFormat="1" ht="15.95" customHeight="1" thickBot="1" x14ac:dyDescent="0.25">
      <c r="A8" s="24"/>
      <c r="B8" s="25" t="s">
        <v>13</v>
      </c>
      <c r="C8" s="26"/>
    </row>
    <row r="9" spans="1:3" s="29" customFormat="1" ht="12" customHeight="1" thickBot="1" x14ac:dyDescent="0.25">
      <c r="A9" s="20" t="s">
        <v>14</v>
      </c>
      <c r="B9" s="27" t="s">
        <v>15</v>
      </c>
      <c r="C9" s="28">
        <f>SUM(C10:C20)</f>
        <v>100000</v>
      </c>
    </row>
    <row r="10" spans="1:3" s="29" customFormat="1" ht="12" customHeight="1" x14ac:dyDescent="0.2">
      <c r="A10" s="30" t="s">
        <v>16</v>
      </c>
      <c r="B10" s="31" t="s">
        <v>17</v>
      </c>
      <c r="C10" s="32"/>
    </row>
    <row r="11" spans="1:3" s="29" customFormat="1" ht="12" customHeight="1" x14ac:dyDescent="0.2">
      <c r="A11" s="33" t="s">
        <v>18</v>
      </c>
      <c r="B11" s="34" t="s">
        <v>19</v>
      </c>
      <c r="C11" s="35"/>
    </row>
    <row r="12" spans="1:3" s="29" customFormat="1" ht="12" customHeight="1" x14ac:dyDescent="0.2">
      <c r="A12" s="33" t="s">
        <v>20</v>
      </c>
      <c r="B12" s="34" t="s">
        <v>21</v>
      </c>
      <c r="C12" s="35"/>
    </row>
    <row r="13" spans="1:3" s="29" customFormat="1" ht="12" customHeight="1" x14ac:dyDescent="0.2">
      <c r="A13" s="33" t="s">
        <v>22</v>
      </c>
      <c r="B13" s="34" t="s">
        <v>23</v>
      </c>
      <c r="C13" s="35"/>
    </row>
    <row r="14" spans="1:3" s="29" customFormat="1" ht="12" customHeight="1" x14ac:dyDescent="0.2">
      <c r="A14" s="33" t="s">
        <v>24</v>
      </c>
      <c r="B14" s="34" t="s">
        <v>25</v>
      </c>
      <c r="C14" s="35"/>
    </row>
    <row r="15" spans="1:3" s="29" customFormat="1" ht="12" customHeight="1" x14ac:dyDescent="0.2">
      <c r="A15" s="33" t="s">
        <v>26</v>
      </c>
      <c r="B15" s="34" t="s">
        <v>27</v>
      </c>
      <c r="C15" s="35"/>
    </row>
    <row r="16" spans="1:3" s="29" customFormat="1" ht="12" customHeight="1" x14ac:dyDescent="0.2">
      <c r="A16" s="33" t="s">
        <v>28</v>
      </c>
      <c r="B16" s="36" t="s">
        <v>29</v>
      </c>
      <c r="C16" s="35"/>
    </row>
    <row r="17" spans="1:3" s="29" customFormat="1" ht="12" customHeight="1" x14ac:dyDescent="0.2">
      <c r="A17" s="33" t="s">
        <v>30</v>
      </c>
      <c r="B17" s="34" t="s">
        <v>31</v>
      </c>
      <c r="C17" s="37"/>
    </row>
    <row r="18" spans="1:3" s="38" customFormat="1" ht="12" customHeight="1" x14ac:dyDescent="0.2">
      <c r="A18" s="33" t="s">
        <v>32</v>
      </c>
      <c r="B18" s="34" t="s">
        <v>33</v>
      </c>
      <c r="C18" s="35"/>
    </row>
    <row r="19" spans="1:3" s="38" customFormat="1" ht="12" customHeight="1" x14ac:dyDescent="0.2">
      <c r="A19" s="33" t="s">
        <v>34</v>
      </c>
      <c r="B19" s="34" t="s">
        <v>35</v>
      </c>
      <c r="C19" s="39"/>
    </row>
    <row r="20" spans="1:3" s="38" customFormat="1" ht="12" customHeight="1" thickBot="1" x14ac:dyDescent="0.25">
      <c r="A20" s="33" t="s">
        <v>36</v>
      </c>
      <c r="B20" s="36" t="s">
        <v>37</v>
      </c>
      <c r="C20" s="39">
        <v>100000</v>
      </c>
    </row>
    <row r="21" spans="1:3" s="29" customFormat="1" ht="12" customHeight="1" thickBot="1" x14ac:dyDescent="0.25">
      <c r="A21" s="20" t="s">
        <v>38</v>
      </c>
      <c r="B21" s="27" t="s">
        <v>39</v>
      </c>
      <c r="C21" s="28">
        <f>SUM(C22:C24)</f>
        <v>0</v>
      </c>
    </row>
    <row r="22" spans="1:3" s="38" customFormat="1" ht="12" customHeight="1" x14ac:dyDescent="0.2">
      <c r="A22" s="33" t="s">
        <v>40</v>
      </c>
      <c r="B22" s="40" t="s">
        <v>41</v>
      </c>
      <c r="C22" s="41"/>
    </row>
    <row r="23" spans="1:3" s="38" customFormat="1" ht="12" customHeight="1" x14ac:dyDescent="0.2">
      <c r="A23" s="33" t="s">
        <v>42</v>
      </c>
      <c r="B23" s="34" t="s">
        <v>43</v>
      </c>
      <c r="C23" s="35"/>
    </row>
    <row r="24" spans="1:3" s="38" customFormat="1" ht="12" customHeight="1" x14ac:dyDescent="0.2">
      <c r="A24" s="33" t="s">
        <v>44</v>
      </c>
      <c r="B24" s="34" t="s">
        <v>45</v>
      </c>
      <c r="C24" s="42"/>
    </row>
    <row r="25" spans="1:3" s="38" customFormat="1" ht="12" customHeight="1" thickBot="1" x14ac:dyDescent="0.25">
      <c r="A25" s="33" t="s">
        <v>46</v>
      </c>
      <c r="B25" s="34" t="s">
        <v>47</v>
      </c>
      <c r="C25" s="35"/>
    </row>
    <row r="26" spans="1:3" s="38" customFormat="1" ht="12" customHeight="1" thickBot="1" x14ac:dyDescent="0.25">
      <c r="A26" s="43" t="s">
        <v>48</v>
      </c>
      <c r="B26" s="44" t="s">
        <v>49</v>
      </c>
      <c r="C26" s="45"/>
    </row>
    <row r="27" spans="1:3" s="38" customFormat="1" ht="12" customHeight="1" thickBot="1" x14ac:dyDescent="0.25">
      <c r="A27" s="43" t="s">
        <v>50</v>
      </c>
      <c r="B27" s="44" t="s">
        <v>51</v>
      </c>
      <c r="C27" s="28">
        <f>+C28+C29+C30</f>
        <v>0</v>
      </c>
    </row>
    <row r="28" spans="1:3" s="38" customFormat="1" ht="12" customHeight="1" x14ac:dyDescent="0.2">
      <c r="A28" s="46" t="s">
        <v>52</v>
      </c>
      <c r="B28" s="47" t="s">
        <v>53</v>
      </c>
      <c r="C28" s="48"/>
    </row>
    <row r="29" spans="1:3" s="38" customFormat="1" ht="12" customHeight="1" x14ac:dyDescent="0.2">
      <c r="A29" s="46" t="s">
        <v>54</v>
      </c>
      <c r="B29" s="47" t="s">
        <v>43</v>
      </c>
      <c r="C29" s="41"/>
    </row>
    <row r="30" spans="1:3" s="38" customFormat="1" ht="12" customHeight="1" x14ac:dyDescent="0.2">
      <c r="A30" s="46" t="s">
        <v>55</v>
      </c>
      <c r="B30" s="49" t="s">
        <v>56</v>
      </c>
      <c r="C30" s="41"/>
    </row>
    <row r="31" spans="1:3" s="38" customFormat="1" ht="12" customHeight="1" thickBot="1" x14ac:dyDescent="0.25">
      <c r="A31" s="33" t="s">
        <v>57</v>
      </c>
      <c r="B31" s="50" t="s">
        <v>58</v>
      </c>
      <c r="C31" s="51"/>
    </row>
    <row r="32" spans="1:3" s="38" customFormat="1" ht="12" customHeight="1" thickBot="1" x14ac:dyDescent="0.25">
      <c r="A32" s="43" t="s">
        <v>59</v>
      </c>
      <c r="B32" s="44" t="s">
        <v>60</v>
      </c>
      <c r="C32" s="28">
        <f>+C33+C34+C35</f>
        <v>0</v>
      </c>
    </row>
    <row r="33" spans="1:4" s="38" customFormat="1" ht="12" customHeight="1" x14ac:dyDescent="0.2">
      <c r="A33" s="46" t="s">
        <v>61</v>
      </c>
      <c r="B33" s="47" t="s">
        <v>62</v>
      </c>
      <c r="C33" s="48"/>
    </row>
    <row r="34" spans="1:4" s="38" customFormat="1" ht="12" customHeight="1" x14ac:dyDescent="0.2">
      <c r="A34" s="46" t="s">
        <v>63</v>
      </c>
      <c r="B34" s="49" t="s">
        <v>64</v>
      </c>
      <c r="C34" s="37"/>
    </row>
    <row r="35" spans="1:4" s="38" customFormat="1" ht="12" customHeight="1" thickBot="1" x14ac:dyDescent="0.25">
      <c r="A35" s="33" t="s">
        <v>65</v>
      </c>
      <c r="B35" s="50" t="s">
        <v>66</v>
      </c>
      <c r="C35" s="51"/>
    </row>
    <row r="36" spans="1:4" s="29" customFormat="1" ht="12" customHeight="1" thickBot="1" x14ac:dyDescent="0.25">
      <c r="A36" s="43" t="s">
        <v>67</v>
      </c>
      <c r="B36" s="44" t="s">
        <v>68</v>
      </c>
      <c r="C36" s="45"/>
    </row>
    <row r="37" spans="1:4" s="29" customFormat="1" ht="12" customHeight="1" thickBot="1" x14ac:dyDescent="0.25">
      <c r="A37" s="43" t="s">
        <v>69</v>
      </c>
      <c r="B37" s="44" t="s">
        <v>70</v>
      </c>
      <c r="C37" s="52"/>
    </row>
    <row r="38" spans="1:4" s="29" customFormat="1" ht="12" customHeight="1" thickBot="1" x14ac:dyDescent="0.25">
      <c r="A38" s="20" t="s">
        <v>71</v>
      </c>
      <c r="B38" s="44" t="s">
        <v>72</v>
      </c>
      <c r="C38" s="53">
        <f>+C9+C21+C26+C27+C32+C36+C37</f>
        <v>100000</v>
      </c>
    </row>
    <row r="39" spans="1:4" s="29" customFormat="1" ht="12" customHeight="1" thickBot="1" x14ac:dyDescent="0.25">
      <c r="A39" s="54" t="s">
        <v>73</v>
      </c>
      <c r="B39" s="44" t="s">
        <v>74</v>
      </c>
      <c r="C39" s="53">
        <f>+C40+C41+C42</f>
        <v>221331326</v>
      </c>
    </row>
    <row r="40" spans="1:4" s="29" customFormat="1" ht="12" customHeight="1" x14ac:dyDescent="0.2">
      <c r="A40" s="46" t="s">
        <v>75</v>
      </c>
      <c r="B40" s="47" t="s">
        <v>76</v>
      </c>
      <c r="C40" s="48"/>
      <c r="D40" s="55"/>
    </row>
    <row r="41" spans="1:4" s="29" customFormat="1" ht="12" customHeight="1" x14ac:dyDescent="0.2">
      <c r="A41" s="46" t="s">
        <v>77</v>
      </c>
      <c r="B41" s="49" t="s">
        <v>78</v>
      </c>
      <c r="C41" s="37"/>
    </row>
    <row r="42" spans="1:4" s="38" customFormat="1" ht="12" customHeight="1" thickBot="1" x14ac:dyDescent="0.25">
      <c r="A42" s="33" t="s">
        <v>79</v>
      </c>
      <c r="B42" s="50" t="s">
        <v>80</v>
      </c>
      <c r="C42" s="56">
        <f>224610266-3278940</f>
        <v>221331326</v>
      </c>
    </row>
    <row r="43" spans="1:4" s="38" customFormat="1" ht="15" customHeight="1" thickBot="1" x14ac:dyDescent="0.25">
      <c r="A43" s="54" t="s">
        <v>81</v>
      </c>
      <c r="B43" s="57" t="s">
        <v>82</v>
      </c>
      <c r="C43" s="58">
        <f>+C38+C39</f>
        <v>221431326</v>
      </c>
    </row>
    <row r="44" spans="1:4" s="38" customFormat="1" ht="15" customHeight="1" x14ac:dyDescent="0.2">
      <c r="A44" s="59"/>
      <c r="B44" s="60"/>
      <c r="C44" s="61"/>
    </row>
    <row r="45" spans="1:4" ht="13.5" thickBot="1" x14ac:dyDescent="0.25">
      <c r="A45" s="62"/>
      <c r="B45" s="63"/>
      <c r="C45" s="64"/>
    </row>
    <row r="46" spans="1:4" s="23" customFormat="1" ht="16.5" customHeight="1" thickBot="1" x14ac:dyDescent="0.25">
      <c r="A46" s="65"/>
      <c r="B46" s="66" t="s">
        <v>83</v>
      </c>
      <c r="C46" s="58"/>
    </row>
    <row r="47" spans="1:4" s="67" customFormat="1" ht="12" customHeight="1" thickBot="1" x14ac:dyDescent="0.25">
      <c r="A47" s="43" t="s">
        <v>14</v>
      </c>
      <c r="B47" s="44" t="s">
        <v>84</v>
      </c>
      <c r="C47" s="28">
        <f>SUM(C48:C52)</f>
        <v>219454227</v>
      </c>
    </row>
    <row r="48" spans="1:4" ht="12" customHeight="1" x14ac:dyDescent="0.2">
      <c r="A48" s="33" t="s">
        <v>16</v>
      </c>
      <c r="B48" s="40" t="s">
        <v>85</v>
      </c>
      <c r="C48" s="68">
        <f>158870797-1748000</f>
        <v>157122797</v>
      </c>
    </row>
    <row r="49" spans="1:3" ht="12" customHeight="1" x14ac:dyDescent="0.2">
      <c r="A49" s="33" t="s">
        <v>18</v>
      </c>
      <c r="B49" s="34" t="s">
        <v>86</v>
      </c>
      <c r="C49" s="42">
        <f>27952710-270940</f>
        <v>27681770</v>
      </c>
    </row>
    <row r="50" spans="1:3" ht="12" customHeight="1" x14ac:dyDescent="0.2">
      <c r="A50" s="33" t="s">
        <v>20</v>
      </c>
      <c r="B50" s="34" t="s">
        <v>87</v>
      </c>
      <c r="C50" s="42">
        <f>35909660-1260000</f>
        <v>34649660</v>
      </c>
    </row>
    <row r="51" spans="1:3" ht="12" customHeight="1" x14ac:dyDescent="0.2">
      <c r="A51" s="33" t="s">
        <v>22</v>
      </c>
      <c r="B51" s="34" t="s">
        <v>88</v>
      </c>
      <c r="C51" s="35"/>
    </row>
    <row r="52" spans="1:3" ht="12" customHeight="1" thickBot="1" x14ac:dyDescent="0.25">
      <c r="A52" s="33" t="s">
        <v>24</v>
      </c>
      <c r="B52" s="34" t="s">
        <v>89</v>
      </c>
      <c r="C52" s="35"/>
    </row>
    <row r="53" spans="1:3" ht="12" customHeight="1" thickBot="1" x14ac:dyDescent="0.25">
      <c r="A53" s="43" t="s">
        <v>38</v>
      </c>
      <c r="B53" s="44" t="s">
        <v>90</v>
      </c>
      <c r="C53" s="28">
        <f>SUM(C54:C56)</f>
        <v>1977099</v>
      </c>
    </row>
    <row r="54" spans="1:3" s="67" customFormat="1" ht="12" customHeight="1" x14ac:dyDescent="0.2">
      <c r="A54" s="33" t="s">
        <v>40</v>
      </c>
      <c r="B54" s="40" t="s">
        <v>91</v>
      </c>
      <c r="C54" s="48">
        <v>1977099</v>
      </c>
    </row>
    <row r="55" spans="1:3" ht="12" customHeight="1" x14ac:dyDescent="0.2">
      <c r="A55" s="33" t="s">
        <v>42</v>
      </c>
      <c r="B55" s="34" t="s">
        <v>92</v>
      </c>
      <c r="C55" s="35"/>
    </row>
    <row r="56" spans="1:3" ht="12" customHeight="1" x14ac:dyDescent="0.2">
      <c r="A56" s="33" t="s">
        <v>44</v>
      </c>
      <c r="B56" s="34" t="s">
        <v>93</v>
      </c>
      <c r="C56" s="35"/>
    </row>
    <row r="57" spans="1:3" ht="12" customHeight="1" thickBot="1" x14ac:dyDescent="0.25">
      <c r="A57" s="33" t="s">
        <v>46</v>
      </c>
      <c r="B57" s="34" t="s">
        <v>94</v>
      </c>
      <c r="C57" s="35"/>
    </row>
    <row r="58" spans="1:3" ht="15" customHeight="1" thickBot="1" x14ac:dyDescent="0.25">
      <c r="A58" s="43" t="s">
        <v>48</v>
      </c>
      <c r="B58" s="44" t="s">
        <v>95</v>
      </c>
      <c r="C58" s="45"/>
    </row>
    <row r="59" spans="1:3" ht="13.5" thickBot="1" x14ac:dyDescent="0.25">
      <c r="A59" s="43" t="s">
        <v>50</v>
      </c>
      <c r="B59" s="69" t="s">
        <v>96</v>
      </c>
      <c r="C59" s="70">
        <f>+C47+C53+C58</f>
        <v>221431326</v>
      </c>
    </row>
    <row r="60" spans="1:3" ht="15" customHeight="1" thickBot="1" x14ac:dyDescent="0.25">
      <c r="C60" s="72"/>
    </row>
    <row r="61" spans="1:3" ht="14.25" customHeight="1" thickBot="1" x14ac:dyDescent="0.25">
      <c r="A61" s="73" t="s">
        <v>97</v>
      </c>
      <c r="B61" s="74"/>
      <c r="C61" s="75">
        <f>46.38-0.66666</f>
        <v>45.713340000000002</v>
      </c>
    </row>
  </sheetData>
  <sheetProtection formatCells="0"/>
  <mergeCells count="1">
    <mergeCell ref="A1:C1"/>
  </mergeCells>
  <printOptions horizontalCentered="1"/>
  <pageMargins left="0.7" right="0.7" top="0.75" bottom="0.75" header="0.3" footer="0.3"/>
  <pageSetup paperSize="9"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9.2.3. sz. mell.</vt:lpstr>
      <vt:lpstr>'9.2.3. sz. mell.'!Nyomtatási_cím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2021-03-26T09:41:56Z</dcterms:created>
  <dcterms:modified xsi:type="dcterms:W3CDTF">2021-03-26T09:41:57Z</dcterms:modified>
</cp:coreProperties>
</file>