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Bevételek" sheetId="4" r:id="rId1"/>
    <sheet name="Munka2" sheetId="2" r:id="rId2"/>
    <sheet name="Munk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T20" i="4" l="1"/>
  <c r="AG20" i="4"/>
  <c r="AH20" i="4"/>
  <c r="AI20" i="4"/>
  <c r="AJ20" i="4" s="1"/>
  <c r="AO20" i="4"/>
  <c r="AP20" i="4"/>
  <c r="AQ20" i="4"/>
  <c r="AR20" i="4" s="1"/>
  <c r="T21" i="4"/>
  <c r="AG21" i="4"/>
  <c r="AH21" i="4"/>
  <c r="AJ21" i="4" s="1"/>
  <c r="AI21" i="4"/>
  <c r="AO21" i="4"/>
  <c r="AP21" i="4"/>
  <c r="AR21" i="4" s="1"/>
  <c r="AQ21" i="4"/>
  <c r="H22" i="4"/>
  <c r="AG22" i="4"/>
  <c r="AO22" i="4" s="1"/>
  <c r="AO60" i="4" s="1"/>
  <c r="AH22" i="4"/>
  <c r="AI22" i="4"/>
  <c r="AJ22" i="4" s="1"/>
  <c r="AN22" i="4"/>
  <c r="AP22" i="4"/>
  <c r="AG23" i="4"/>
  <c r="AH23" i="4"/>
  <c r="AI23" i="4"/>
  <c r="AN23" i="4"/>
  <c r="AO23" i="4"/>
  <c r="AP23" i="4"/>
  <c r="AQ23" i="4"/>
  <c r="AR23" i="4"/>
  <c r="H24" i="4"/>
  <c r="L24" i="4"/>
  <c r="T24" i="4"/>
  <c r="AG24" i="4"/>
  <c r="AH24" i="4"/>
  <c r="AI24" i="4"/>
  <c r="AJ24" i="4" s="1"/>
  <c r="AO24" i="4"/>
  <c r="AP24" i="4"/>
  <c r="AQ24" i="4"/>
  <c r="AR24" i="4" s="1"/>
  <c r="H25" i="4"/>
  <c r="T25" i="4"/>
  <c r="AG25" i="4"/>
  <c r="AH25" i="4"/>
  <c r="AI25" i="4"/>
  <c r="AJ25" i="4" s="1"/>
  <c r="AO25" i="4"/>
  <c r="AP25" i="4"/>
  <c r="AQ25" i="4"/>
  <c r="AR25" i="4" s="1"/>
  <c r="T26" i="4"/>
  <c r="AG26" i="4"/>
  <c r="AH26" i="4"/>
  <c r="AJ26" i="4" s="1"/>
  <c r="AI26" i="4"/>
  <c r="AO26" i="4"/>
  <c r="AP26" i="4"/>
  <c r="AR26" i="4" s="1"/>
  <c r="AQ26" i="4"/>
  <c r="P27" i="4"/>
  <c r="AG27" i="4"/>
  <c r="AH27" i="4"/>
  <c r="AI27" i="4"/>
  <c r="AJ27" i="4" s="1"/>
  <c r="AO27" i="4"/>
  <c r="AP27" i="4"/>
  <c r="AQ27" i="4"/>
  <c r="AR27" i="4" s="1"/>
  <c r="H28" i="4"/>
  <c r="AH28" i="4"/>
  <c r="AP28" i="4"/>
  <c r="AR28" i="4" s="1"/>
  <c r="H29" i="4"/>
  <c r="AH29" i="4"/>
  <c r="AP29" i="4"/>
  <c r="AR29" i="4" s="1"/>
  <c r="H30" i="4"/>
  <c r="AH30" i="4"/>
  <c r="AP30" i="4"/>
  <c r="AR30" i="4" s="1"/>
  <c r="H31" i="4"/>
  <c r="AP31" i="4"/>
  <c r="AR31" i="4"/>
  <c r="H32" i="4"/>
  <c r="AH32" i="4"/>
  <c r="AP32" i="4" s="1"/>
  <c r="AR32" i="4" s="1"/>
  <c r="H33" i="4"/>
  <c r="AH33" i="4"/>
  <c r="AP33" i="4" s="1"/>
  <c r="AR33" i="4" s="1"/>
  <c r="H34" i="4"/>
  <c r="AH34" i="4"/>
  <c r="AP34" i="4" s="1"/>
  <c r="AR34" i="4" s="1"/>
  <c r="H35" i="4"/>
  <c r="AH35" i="4"/>
  <c r="AP35" i="4" s="1"/>
  <c r="AR35" i="4" s="1"/>
  <c r="H36" i="4"/>
  <c r="AH36" i="4"/>
  <c r="AP36" i="4" s="1"/>
  <c r="AR36" i="4" s="1"/>
  <c r="H37" i="4"/>
  <c r="AH37" i="4"/>
  <c r="AP37" i="4" s="1"/>
  <c r="AR37" i="4" s="1"/>
  <c r="H38" i="4"/>
  <c r="AH38" i="4"/>
  <c r="AP38" i="4" s="1"/>
  <c r="AR38" i="4" s="1"/>
  <c r="H39" i="4"/>
  <c r="AP39" i="4"/>
  <c r="AR39" i="4" s="1"/>
  <c r="H40" i="4"/>
  <c r="AH40" i="4"/>
  <c r="AP40" i="4"/>
  <c r="AR40" i="4" s="1"/>
  <c r="H41" i="4"/>
  <c r="AH41" i="4"/>
  <c r="AP41" i="4"/>
  <c r="AR41" i="4" s="1"/>
  <c r="H42" i="4"/>
  <c r="AH42" i="4"/>
  <c r="AP42" i="4"/>
  <c r="AR42" i="4" s="1"/>
  <c r="H43" i="4"/>
  <c r="AH43" i="4"/>
  <c r="AP43" i="4"/>
  <c r="AR43" i="4" s="1"/>
  <c r="H44" i="4"/>
  <c r="AH44" i="4"/>
  <c r="AP44" i="4"/>
  <c r="AR44" i="4" s="1"/>
  <c r="H45" i="4"/>
  <c r="AH45" i="4"/>
  <c r="AP45" i="4"/>
  <c r="AR45" i="4" s="1"/>
  <c r="H46" i="4"/>
  <c r="AH46" i="4"/>
  <c r="AP46" i="4"/>
  <c r="AR46" i="4" s="1"/>
  <c r="H47" i="4"/>
  <c r="AP47" i="4"/>
  <c r="AR47" i="4"/>
  <c r="H48" i="4"/>
  <c r="AH48" i="4"/>
  <c r="AP48" i="4" s="1"/>
  <c r="AR48" i="4" s="1"/>
  <c r="H49" i="4"/>
  <c r="AH49" i="4"/>
  <c r="AP49" i="4" s="1"/>
  <c r="AR49" i="4" s="1"/>
  <c r="H50" i="4"/>
  <c r="AH50" i="4"/>
  <c r="AP50" i="4" s="1"/>
  <c r="AR50" i="4" s="1"/>
  <c r="H51" i="4"/>
  <c r="AH51" i="4"/>
  <c r="AP51" i="4" s="1"/>
  <c r="AR51" i="4" s="1"/>
  <c r="H52" i="4"/>
  <c r="AH52" i="4"/>
  <c r="AP52" i="4" s="1"/>
  <c r="AR52" i="4" s="1"/>
  <c r="H53" i="4"/>
  <c r="AH53" i="4"/>
  <c r="AP53" i="4" s="1"/>
  <c r="AR53" i="4" s="1"/>
  <c r="H54" i="4"/>
  <c r="AH54" i="4"/>
  <c r="AP54" i="4" s="1"/>
  <c r="AR54" i="4" s="1"/>
  <c r="H55" i="4"/>
  <c r="AP55" i="4"/>
  <c r="AR55" i="4" s="1"/>
  <c r="H56" i="4"/>
  <c r="AH56" i="4"/>
  <c r="AP56" i="4"/>
  <c r="AR56" i="4" s="1"/>
  <c r="H57" i="4"/>
  <c r="AH57" i="4"/>
  <c r="AP57" i="4"/>
  <c r="AR57" i="4" s="1"/>
  <c r="H58" i="4"/>
  <c r="AH58" i="4"/>
  <c r="AP58" i="4"/>
  <c r="AR58" i="4" s="1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Y60" i="4"/>
  <c r="Z60" i="4"/>
  <c r="AA60" i="4"/>
  <c r="AC60" i="4"/>
  <c r="AD60" i="4"/>
  <c r="AE60" i="4"/>
  <c r="AG60" i="4"/>
  <c r="AI60" i="4"/>
  <c r="AK60" i="4"/>
  <c r="AL60" i="4"/>
  <c r="AM60" i="4"/>
  <c r="AN60" i="4" s="1"/>
  <c r="AT60" i="4"/>
  <c r="AP60" i="4" l="1"/>
  <c r="AH60" i="4"/>
  <c r="AJ60" i="4" s="1"/>
  <c r="AV60" i="4" s="1"/>
  <c r="AQ22" i="4"/>
  <c r="AR22" i="4" l="1"/>
  <c r="AU59" i="4" s="1"/>
  <c r="AQ60" i="4"/>
  <c r="AR60" i="4" s="1"/>
  <c r="AR64" i="4" l="1"/>
  <c r="AR65" i="4" s="1"/>
  <c r="AR66" i="4"/>
  <c r="AR63" i="4"/>
</calcChain>
</file>

<file path=xl/sharedStrings.xml><?xml version="1.0" encoding="utf-8"?>
<sst xmlns="http://schemas.openxmlformats.org/spreadsheetml/2006/main" count="121" uniqueCount="72">
  <si>
    <t>Önként vállalt feladat</t>
  </si>
  <si>
    <t>Ö</t>
  </si>
  <si>
    <t>Kötelező feladat</t>
  </si>
  <si>
    <t>K</t>
  </si>
  <si>
    <t>ÖSSZESEN:</t>
  </si>
  <si>
    <t>Önkorm.funkcióira nem sorolható bevételei államháztartáson kívül</t>
  </si>
  <si>
    <t>900020</t>
  </si>
  <si>
    <t>Szociális étkeztetés</t>
  </si>
  <si>
    <t>107051</t>
  </si>
  <si>
    <t>Város-, és községgazdálkodási egyéb szolgáltatások</t>
  </si>
  <si>
    <t>066020</t>
  </si>
  <si>
    <t>Hosszabb időtartamú közfoglalkoztatás</t>
  </si>
  <si>
    <t>041233</t>
  </si>
  <si>
    <t>5</t>
  </si>
  <si>
    <t>Támogatási célú finanszírozási műveletek</t>
  </si>
  <si>
    <t>018030</t>
  </si>
  <si>
    <t>Önkormányzatok elszámolásai a központi költségvetéssel</t>
  </si>
  <si>
    <t>018010</t>
  </si>
  <si>
    <t>4</t>
  </si>
  <si>
    <t>Az önk. vagyonnal való gazdálkodással kapcs. feladatok</t>
  </si>
  <si>
    <t>013350</t>
  </si>
  <si>
    <t>3</t>
  </si>
  <si>
    <t>Köztemető fenntartás és működtetés</t>
  </si>
  <si>
    <t>013320</t>
  </si>
  <si>
    <t>2</t>
  </si>
  <si>
    <t>teljesítés (%)</t>
  </si>
  <si>
    <t>teljesítés</t>
  </si>
  <si>
    <t>módosított ei.</t>
  </si>
  <si>
    <t>eredeti ei.</t>
  </si>
  <si>
    <t>Bevételek összesen</t>
  </si>
  <si>
    <t>Finanszírozási bevételek</t>
  </si>
  <si>
    <t>Költségvetési bevételek</t>
  </si>
  <si>
    <t>Felh. célú átvett p. eszk.</t>
  </si>
  <si>
    <t>Műk. célú átvett p. eszk.</t>
  </si>
  <si>
    <t>Felhalmozási bevételek</t>
  </si>
  <si>
    <t>Működési bevételek</t>
  </si>
  <si>
    <t>Közhatalmi bevételek</t>
  </si>
  <si>
    <t>Felh. c. tám. Áht-n belülről</t>
  </si>
  <si>
    <t>Műk. c. tám. Áht-n belülről</t>
  </si>
  <si>
    <t>B1-B8</t>
  </si>
  <si>
    <t>B8</t>
  </si>
  <si>
    <t>B1-B7</t>
  </si>
  <si>
    <t>B7</t>
  </si>
  <si>
    <t>B6</t>
  </si>
  <si>
    <t>B5</t>
  </si>
  <si>
    <t>B4</t>
  </si>
  <si>
    <t>B3</t>
  </si>
  <si>
    <t>B2</t>
  </si>
  <si>
    <t>B1</t>
  </si>
  <si>
    <t>megnevezés</t>
  </si>
  <si>
    <t>kód</t>
  </si>
  <si>
    <t>B E V É T E L E K</t>
  </si>
  <si>
    <t>KORMÁNYZATI FUNKCIÓ</t>
  </si>
  <si>
    <t>M</t>
  </si>
  <si>
    <t>L</t>
  </si>
  <si>
    <t xml:space="preserve">K 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</si>
  <si>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</si>
  <si>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</si>
  <si>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</si>
  <si>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</si>
  <si>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</si>
  <si>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</si>
  <si>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</si>
  <si>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</si>
  <si>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</si>
  <si>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</si>
  <si>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(eFt)</t>
  </si>
  <si>
    <t>BEVÉTELEK</t>
  </si>
  <si>
    <t>FOLYÁS KÖZSÉG ÖNKORMÁNYZAT 2016. ÉVI KÖLTSÉGVETÉSÉNEK  TELJESÍTÉSE</t>
  </si>
  <si>
    <t>a 11/2017. (V. 05.) Önkormányzati Rendelethez</t>
  </si>
  <si>
    <t>a 2/2014. (II. 24.) Önkormányzati Rendelethez</t>
  </si>
  <si>
    <t>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</si>
</sst>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6"/>
      <name val="Arial CE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6"/>
      <name val="Arial CE"/>
      <family val="2"/>
      <charset val="238"/>
    </font>
    <font>
      <sz val="9"/>
      <name val="Arial"/>
      <family val="2"/>
      <charset val="238"/>
    </font>
    <font>
      <i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80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4" fillId="0" borderId="0" xfId="1" applyNumberFormat="1" applyFont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3" fontId="4" fillId="3" borderId="2" xfId="1" applyNumberFormat="1" applyFont="1" applyFill="1" applyBorder="1" applyAlignment="1">
      <alignment vertical="center"/>
    </xf>
    <xf numFmtId="164" fontId="4" fillId="2" borderId="2" xfId="1" applyNumberFormat="1" applyFont="1" applyFill="1" applyBorder="1" applyAlignment="1">
      <alignment vertical="center"/>
    </xf>
    <xf numFmtId="3" fontId="4" fillId="3" borderId="2" xfId="1" applyNumberFormat="1" applyFont="1" applyFill="1" applyBorder="1" applyAlignment="1">
      <alignment horizontal="left" vertical="center"/>
    </xf>
    <xf numFmtId="3" fontId="4" fillId="3" borderId="3" xfId="1" applyNumberFormat="1" applyFont="1" applyFill="1" applyBorder="1" applyAlignment="1">
      <alignment horizontal="left" vertical="center"/>
    </xf>
    <xf numFmtId="3" fontId="4" fillId="3" borderId="4" xfId="1" applyNumberFormat="1" applyFont="1" applyFill="1" applyBorder="1" applyAlignment="1">
      <alignment horizontal="left" vertical="center"/>
    </xf>
    <xf numFmtId="3" fontId="3" fillId="0" borderId="5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vertical="center"/>
    </xf>
    <xf numFmtId="3" fontId="4" fillId="3" borderId="6" xfId="1" applyNumberFormat="1" applyFont="1" applyFill="1" applyBorder="1" applyAlignment="1">
      <alignment vertical="center"/>
    </xf>
    <xf numFmtId="3" fontId="4" fillId="3" borderId="7" xfId="1" applyNumberFormat="1" applyFont="1" applyFill="1" applyBorder="1" applyAlignment="1">
      <alignment vertical="center"/>
    </xf>
    <xf numFmtId="3" fontId="4" fillId="3" borderId="7" xfId="1" applyNumberFormat="1" applyFont="1" applyFill="1" applyBorder="1" applyAlignment="1">
      <alignment horizontal="left" vertical="center"/>
    </xf>
    <xf numFmtId="3" fontId="4" fillId="3" borderId="8" xfId="1" applyNumberFormat="1" applyFont="1" applyFill="1" applyBorder="1" applyAlignment="1">
      <alignment horizontal="left" vertical="center"/>
    </xf>
    <xf numFmtId="3" fontId="4" fillId="3" borderId="9" xfId="1" applyNumberFormat="1" applyFont="1" applyFill="1" applyBorder="1" applyAlignment="1">
      <alignment horizontal="left" vertical="center"/>
    </xf>
    <xf numFmtId="164" fontId="2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164" fontId="2" fillId="0" borderId="8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horizontal="left" vertical="center"/>
    </xf>
    <xf numFmtId="1" fontId="2" fillId="0" borderId="9" xfId="1" applyNumberFormat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left" vertical="center"/>
    </xf>
    <xf numFmtId="49" fontId="2" fillId="0" borderId="9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vertical="center"/>
    </xf>
    <xf numFmtId="3" fontId="2" fillId="3" borderId="5" xfId="1" applyNumberFormat="1" applyFont="1" applyFill="1" applyBorder="1" applyAlignment="1">
      <alignment horizontal="center" vertical="center"/>
    </xf>
    <xf numFmtId="3" fontId="2" fillId="3" borderId="8" xfId="1" applyNumberFormat="1" applyFont="1" applyFill="1" applyBorder="1" applyAlignment="1">
      <alignment horizontal="center" vertical="center"/>
    </xf>
    <xf numFmtId="3" fontId="5" fillId="3" borderId="10" xfId="1" applyNumberFormat="1" applyFont="1" applyFill="1" applyBorder="1" applyAlignment="1">
      <alignment horizontal="center" vertical="center"/>
    </xf>
    <xf numFmtId="3" fontId="5" fillId="3" borderId="11" xfId="1" applyNumberFormat="1" applyFont="1" applyFill="1" applyBorder="1" applyAlignment="1">
      <alignment horizontal="center" vertical="center"/>
    </xf>
    <xf numFmtId="3" fontId="2" fillId="3" borderId="12" xfId="1" applyNumberFormat="1" applyFont="1" applyFill="1" applyBorder="1" applyAlignment="1">
      <alignment horizontal="center" vertical="center"/>
    </xf>
    <xf numFmtId="3" fontId="2" fillId="3" borderId="13" xfId="1" applyNumberFormat="1" applyFont="1" applyFill="1" applyBorder="1" applyAlignment="1">
      <alignment horizontal="center" vertical="center"/>
    </xf>
    <xf numFmtId="3" fontId="2" fillId="3" borderId="14" xfId="1" applyNumberFormat="1" applyFont="1" applyFill="1" applyBorder="1" applyAlignment="1">
      <alignment horizontal="center" vertical="center"/>
    </xf>
    <xf numFmtId="3" fontId="2" fillId="3" borderId="15" xfId="1" applyNumberFormat="1" applyFont="1" applyFill="1" applyBorder="1" applyAlignment="1">
      <alignment horizontal="center" vertical="center"/>
    </xf>
    <xf numFmtId="3" fontId="2" fillId="3" borderId="16" xfId="1" applyNumberFormat="1" applyFont="1" applyFill="1" applyBorder="1" applyAlignment="1">
      <alignment horizontal="center" vertical="center"/>
    </xf>
    <xf numFmtId="3" fontId="2" fillId="3" borderId="0" xfId="1" applyNumberFormat="1" applyFont="1" applyFill="1" applyBorder="1" applyAlignment="1">
      <alignment horizontal="center" vertical="center"/>
    </xf>
    <xf numFmtId="3" fontId="2" fillId="3" borderId="17" xfId="1" applyNumberFormat="1" applyFont="1" applyFill="1" applyBorder="1" applyAlignment="1">
      <alignment horizontal="center" vertical="center"/>
    </xf>
    <xf numFmtId="3" fontId="5" fillId="3" borderId="18" xfId="1" applyNumberFormat="1" applyFont="1" applyFill="1" applyBorder="1" applyAlignment="1">
      <alignment horizontal="center" vertical="center"/>
    </xf>
    <xf numFmtId="3" fontId="5" fillId="3" borderId="7" xfId="1" applyNumberFormat="1" applyFont="1" applyFill="1" applyBorder="1" applyAlignment="1">
      <alignment horizontal="center" vertical="center"/>
    </xf>
    <xf numFmtId="3" fontId="5" fillId="3" borderId="19" xfId="1" applyNumberFormat="1" applyFont="1" applyFill="1" applyBorder="1" applyAlignment="1">
      <alignment horizontal="center" vertical="center"/>
    </xf>
    <xf numFmtId="3" fontId="2" fillId="3" borderId="20" xfId="1" applyNumberFormat="1" applyFont="1" applyFill="1" applyBorder="1" applyAlignment="1">
      <alignment horizontal="center" vertical="center"/>
    </xf>
    <xf numFmtId="3" fontId="2" fillId="3" borderId="21" xfId="1" applyNumberFormat="1" applyFont="1" applyFill="1" applyBorder="1" applyAlignment="1">
      <alignment horizontal="center" vertical="center"/>
    </xf>
    <xf numFmtId="3" fontId="2" fillId="3" borderId="22" xfId="1" applyNumberFormat="1" applyFont="1" applyFill="1" applyBorder="1" applyAlignment="1">
      <alignment horizontal="center" vertical="center"/>
    </xf>
    <xf numFmtId="3" fontId="2" fillId="3" borderId="23" xfId="1" applyNumberFormat="1" applyFont="1" applyFill="1" applyBorder="1" applyAlignment="1">
      <alignment horizontal="center" vertical="center"/>
    </xf>
    <xf numFmtId="3" fontId="5" fillId="3" borderId="8" xfId="1" applyNumberFormat="1" applyFont="1" applyFill="1" applyBorder="1" applyAlignment="1">
      <alignment horizontal="center" vertical="center"/>
    </xf>
    <xf numFmtId="3" fontId="5" fillId="3" borderId="9" xfId="1" applyNumberFormat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center" vertical="center"/>
    </xf>
    <xf numFmtId="3" fontId="2" fillId="3" borderId="25" xfId="1" applyNumberFormat="1" applyFont="1" applyFill="1" applyBorder="1" applyAlignment="1">
      <alignment horizontal="center" vertical="center"/>
    </xf>
    <xf numFmtId="3" fontId="2" fillId="3" borderId="26" xfId="1" applyNumberFormat="1" applyFont="1" applyFill="1" applyBorder="1" applyAlignment="1">
      <alignment horizontal="center" vertical="center"/>
    </xf>
    <xf numFmtId="3" fontId="2" fillId="3" borderId="27" xfId="1" applyNumberFormat="1" applyFont="1" applyFill="1" applyBorder="1" applyAlignment="1">
      <alignment horizontal="center" vertical="center"/>
    </xf>
    <xf numFmtId="3" fontId="5" fillId="3" borderId="7" xfId="1" applyNumberFormat="1" applyFont="1" applyFill="1" applyBorder="1" applyAlignment="1">
      <alignment horizontal="center" vertical="center"/>
    </xf>
    <xf numFmtId="3" fontId="2" fillId="3" borderId="28" xfId="1" applyNumberFormat="1" applyFont="1" applyFill="1" applyBorder="1" applyAlignment="1">
      <alignment horizontal="centerContinuous" vertical="center"/>
    </xf>
    <xf numFmtId="3" fontId="2" fillId="3" borderId="29" xfId="1" applyNumberFormat="1" applyFont="1" applyFill="1" applyBorder="1" applyAlignment="1">
      <alignment horizontal="centerContinuous" vertical="center"/>
    </xf>
    <xf numFmtId="3" fontId="6" fillId="3" borderId="29" xfId="1" applyNumberFormat="1" applyFont="1" applyFill="1" applyBorder="1" applyAlignment="1">
      <alignment horizontal="centerContinuous" vertical="center"/>
    </xf>
    <xf numFmtId="3" fontId="6" fillId="3" borderId="30" xfId="1" applyNumberFormat="1" applyFont="1" applyFill="1" applyBorder="1" applyAlignment="1">
      <alignment horizontal="centerContinuous" vertical="center"/>
    </xf>
    <xf numFmtId="3" fontId="4" fillId="3" borderId="31" xfId="1" applyNumberFormat="1" applyFont="1" applyFill="1" applyBorder="1" applyAlignment="1">
      <alignment horizontal="center" vertical="center"/>
    </xf>
    <xf numFmtId="3" fontId="4" fillId="3" borderId="29" xfId="1" applyNumberFormat="1" applyFont="1" applyFill="1" applyBorder="1" applyAlignment="1">
      <alignment horizontal="center" vertical="center"/>
    </xf>
    <xf numFmtId="3" fontId="4" fillId="3" borderId="29" xfId="1" applyNumberFormat="1" applyFont="1" applyFill="1" applyBorder="1" applyAlignment="1">
      <alignment horizontal="center" vertical="center"/>
    </xf>
    <xf numFmtId="3" fontId="4" fillId="3" borderId="32" xfId="1" applyNumberFormat="1" applyFont="1" applyFill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Continuous" vertical="center"/>
    </xf>
    <xf numFmtId="3" fontId="8" fillId="0" borderId="0" xfId="1" applyNumberFormat="1" applyFont="1" applyAlignment="1">
      <alignment horizontal="centerContinuous" vertical="center"/>
    </xf>
    <xf numFmtId="3" fontId="9" fillId="0" borderId="0" xfId="1" applyNumberFormat="1" applyFont="1" applyAlignment="1">
      <alignment vertical="center"/>
    </xf>
    <xf numFmtId="3" fontId="9" fillId="0" borderId="0" xfId="1" applyNumberFormat="1" applyFont="1" applyAlignment="1">
      <alignment horizontal="centerContinuous" vertical="center"/>
    </xf>
    <xf numFmtId="3" fontId="10" fillId="0" borderId="0" xfId="1" applyNumberFormat="1" applyFont="1" applyAlignment="1">
      <alignment vertical="center"/>
    </xf>
    <xf numFmtId="3" fontId="10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/>
    </xf>
    <xf numFmtId="3" fontId="2" fillId="0" borderId="0" xfId="1" applyNumberFormat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1.7\mindenki\Users\felhasznalo\Documents\XLS\&#214;nk_Hiv_Bev_Kiad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Közös Hiv - bev."/>
      <sheetName val="Közös Hiv - kiad."/>
      <sheetName val="Önk-bev."/>
      <sheetName val="Önk-kiad.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8"/>
  <sheetViews>
    <sheetView tabSelected="1" topLeftCell="AE1" workbookViewId="0">
      <selection activeCell="AR3" sqref="AR3"/>
    </sheetView>
  </sheetViews>
  <sheetFormatPr defaultRowHeight="12.75" x14ac:dyDescent="0.25"/>
  <cols>
    <col min="1" max="1" width="4.7109375" style="2" hidden="1" customWidth="1"/>
    <col min="2" max="2" width="10.7109375" style="1" customWidth="1"/>
    <col min="3" max="3" width="54.5703125" style="1" customWidth="1"/>
    <col min="4" max="4" width="4.7109375" style="1" customWidth="1"/>
    <col min="5" max="5" width="10.7109375" style="1" customWidth="1"/>
    <col min="6" max="6" width="11.7109375" style="1" customWidth="1"/>
    <col min="7" max="7" width="10.42578125" style="1" customWidth="1"/>
    <col min="8" max="8" width="11.42578125" style="1" customWidth="1"/>
    <col min="9" max="9" width="10.7109375" style="1" customWidth="1"/>
    <col min="10" max="10" width="11.42578125" style="1" customWidth="1"/>
    <col min="11" max="11" width="10.7109375" style="1" customWidth="1"/>
    <col min="12" max="12" width="11.85546875" style="1" customWidth="1"/>
    <col min="13" max="16" width="12.7109375" style="1" customWidth="1"/>
    <col min="17" max="17" width="10.42578125" style="1" customWidth="1"/>
    <col min="18" max="18" width="12" style="1" customWidth="1"/>
    <col min="19" max="19" width="10.7109375" style="1" customWidth="1"/>
    <col min="20" max="20" width="11.42578125" style="1" customWidth="1"/>
    <col min="21" max="21" width="10.7109375" style="1" customWidth="1"/>
    <col min="22" max="22" width="11.7109375" style="1" customWidth="1"/>
    <col min="23" max="23" width="10.7109375" style="1" customWidth="1"/>
    <col min="24" max="24" width="11.5703125" style="1" customWidth="1"/>
    <col min="25" max="25" width="10.7109375" style="1" customWidth="1"/>
    <col min="26" max="26" width="12.140625" style="1" customWidth="1"/>
    <col min="27" max="27" width="10.42578125" style="1" customWidth="1"/>
    <col min="28" max="28" width="11.5703125" style="1" customWidth="1"/>
    <col min="29" max="29" width="10.42578125" style="1" customWidth="1"/>
    <col min="30" max="30" width="11.7109375" style="1" customWidth="1"/>
    <col min="31" max="31" width="10.5703125" style="1" customWidth="1"/>
    <col min="32" max="32" width="12" style="1" customWidth="1"/>
    <col min="33" max="33" width="10.28515625" style="1" customWidth="1"/>
    <col min="34" max="34" width="11.85546875" style="1" customWidth="1"/>
    <col min="35" max="35" width="10.5703125" style="1" customWidth="1"/>
    <col min="36" max="36" width="11.85546875" style="1" customWidth="1"/>
    <col min="37" max="37" width="10.140625" style="1" customWidth="1"/>
    <col min="38" max="38" width="11.7109375" style="1" customWidth="1"/>
    <col min="39" max="39" width="10.42578125" style="1" customWidth="1"/>
    <col min="40" max="40" width="11.7109375" style="1" customWidth="1"/>
    <col min="41" max="41" width="10.5703125" style="1" customWidth="1"/>
    <col min="42" max="42" width="12" style="1" customWidth="1"/>
    <col min="43" max="43" width="9.7109375" style="1" customWidth="1"/>
    <col min="44" max="44" width="11.7109375" style="1" customWidth="1"/>
    <col min="45" max="45" width="9.140625" style="1"/>
    <col min="46" max="48" width="0" style="1" hidden="1" customWidth="1"/>
    <col min="49" max="16384" width="9.140625" style="1"/>
  </cols>
  <sheetData>
    <row r="1" spans="1:47" x14ac:dyDescent="0.25">
      <c r="AR1" s="79" t="s">
        <v>71</v>
      </c>
    </row>
    <row r="2" spans="1:47" hidden="1" x14ac:dyDescent="0.25">
      <c r="AR2" s="78" t="s">
        <v>70</v>
      </c>
    </row>
    <row r="3" spans="1:47" x14ac:dyDescent="0.25">
      <c r="C3" s="77"/>
      <c r="D3" s="77"/>
      <c r="E3" s="77"/>
      <c r="F3" s="76"/>
      <c r="G3" s="75"/>
      <c r="H3" s="75"/>
      <c r="I3" s="75"/>
      <c r="AR3" s="74" t="s">
        <v>69</v>
      </c>
    </row>
    <row r="4" spans="1:47" x14ac:dyDescent="0.25">
      <c r="AR4" s="73"/>
    </row>
    <row r="6" spans="1:47" ht="20.25" x14ac:dyDescent="0.25">
      <c r="B6" s="72" t="s">
        <v>68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1"/>
    </row>
    <row r="7" spans="1:47" ht="20.25" x14ac:dyDescent="0.25">
      <c r="B7" s="72" t="s">
        <v>67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1"/>
    </row>
    <row r="8" spans="1:47" s="69" customFormat="1" ht="15" x14ac:dyDescent="0.25">
      <c r="A8" s="2"/>
      <c r="B8" s="70" t="s">
        <v>66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</row>
    <row r="9" spans="1:47" s="69" customFormat="1" ht="15" x14ac:dyDescent="0.25">
      <c r="A9" s="2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</row>
    <row r="10" spans="1:47" s="69" customFormat="1" ht="15" x14ac:dyDescent="0.25">
      <c r="A10" s="2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</row>
    <row r="11" spans="1:47" s="69" customFormat="1" ht="15" x14ac:dyDescent="0.25">
      <c r="A11" s="2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</row>
    <row r="12" spans="1:47" s="69" customFormat="1" ht="15" x14ac:dyDescent="0.25">
      <c r="A12" s="2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</row>
    <row r="13" spans="1:47" ht="18.75" thickBot="1" x14ac:dyDescent="0.3">
      <c r="B13" s="68"/>
      <c r="C13" s="68"/>
      <c r="D13" s="68"/>
      <c r="E13" s="68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</row>
    <row r="14" spans="1:47" s="64" customFormat="1" ht="20.100000000000001" hidden="1" customHeight="1" thickBot="1" x14ac:dyDescent="0.3">
      <c r="A14" s="2"/>
      <c r="B14" s="66" t="s">
        <v>65</v>
      </c>
      <c r="C14" s="66" t="s">
        <v>64</v>
      </c>
      <c r="D14" s="66" t="s">
        <v>63</v>
      </c>
      <c r="E14" s="66"/>
      <c r="F14" s="66" t="s">
        <v>62</v>
      </c>
      <c r="G14" s="66"/>
      <c r="H14" s="66"/>
      <c r="I14" s="66"/>
      <c r="J14" s="66" t="s">
        <v>61</v>
      </c>
      <c r="K14" s="66"/>
      <c r="L14" s="66"/>
      <c r="M14" s="66"/>
      <c r="N14" s="66" t="s">
        <v>60</v>
      </c>
      <c r="O14" s="66"/>
      <c r="P14" s="66"/>
      <c r="Q14" s="66"/>
      <c r="R14" s="66" t="s">
        <v>59</v>
      </c>
      <c r="S14" s="66"/>
      <c r="T14" s="66"/>
      <c r="U14" s="66"/>
      <c r="V14" s="66" t="s">
        <v>58</v>
      </c>
      <c r="W14" s="66"/>
      <c r="X14" s="66"/>
      <c r="Y14" s="66"/>
      <c r="Z14" s="66" t="s">
        <v>57</v>
      </c>
      <c r="AA14" s="66"/>
      <c r="AB14" s="66"/>
      <c r="AC14" s="66"/>
      <c r="AD14" s="66" t="s">
        <v>56</v>
      </c>
      <c r="AE14" s="66"/>
      <c r="AF14" s="66"/>
      <c r="AG14" s="66"/>
      <c r="AH14" s="66" t="s">
        <v>55</v>
      </c>
      <c r="AI14" s="66"/>
      <c r="AJ14" s="66"/>
      <c r="AK14" s="66"/>
      <c r="AL14" s="66" t="s">
        <v>54</v>
      </c>
      <c r="AM14" s="66"/>
      <c r="AN14" s="66"/>
      <c r="AO14" s="66"/>
      <c r="AP14" s="66"/>
      <c r="AQ14" s="66"/>
      <c r="AR14" s="66" t="s">
        <v>53</v>
      </c>
      <c r="AS14" s="65"/>
      <c r="AT14" s="65"/>
      <c r="AU14" s="65"/>
    </row>
    <row r="15" spans="1:47" ht="20.100000000000001" customHeight="1" thickTop="1" x14ac:dyDescent="0.25">
      <c r="B15" s="63" t="s">
        <v>52</v>
      </c>
      <c r="C15" s="62"/>
      <c r="D15" s="61"/>
      <c r="E15" s="60"/>
      <c r="F15" s="59" t="s">
        <v>51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6"/>
    </row>
    <row r="16" spans="1:47" ht="15" customHeight="1" x14ac:dyDescent="0.25">
      <c r="B16" s="50" t="s">
        <v>50</v>
      </c>
      <c r="C16" s="49" t="s">
        <v>49</v>
      </c>
      <c r="D16" s="55"/>
      <c r="E16" s="53" t="s">
        <v>48</v>
      </c>
      <c r="F16" s="52"/>
      <c r="G16" s="52"/>
      <c r="H16" s="54"/>
      <c r="I16" s="53" t="s">
        <v>47</v>
      </c>
      <c r="J16" s="52"/>
      <c r="K16" s="52"/>
      <c r="L16" s="54"/>
      <c r="M16" s="53" t="s">
        <v>46</v>
      </c>
      <c r="N16" s="52"/>
      <c r="O16" s="52"/>
      <c r="P16" s="54"/>
      <c r="Q16" s="53" t="s">
        <v>45</v>
      </c>
      <c r="R16" s="52"/>
      <c r="S16" s="52"/>
      <c r="T16" s="54"/>
      <c r="U16" s="53" t="s">
        <v>44</v>
      </c>
      <c r="V16" s="52"/>
      <c r="W16" s="52"/>
      <c r="X16" s="54"/>
      <c r="Y16" s="53" t="s">
        <v>43</v>
      </c>
      <c r="Z16" s="52"/>
      <c r="AA16" s="52"/>
      <c r="AB16" s="54"/>
      <c r="AC16" s="53" t="s">
        <v>42</v>
      </c>
      <c r="AD16" s="52"/>
      <c r="AE16" s="52"/>
      <c r="AF16" s="54"/>
      <c r="AG16" s="53" t="s">
        <v>41</v>
      </c>
      <c r="AH16" s="52"/>
      <c r="AI16" s="52"/>
      <c r="AJ16" s="54"/>
      <c r="AK16" s="53" t="s">
        <v>40</v>
      </c>
      <c r="AL16" s="52"/>
      <c r="AM16" s="52"/>
      <c r="AN16" s="54"/>
      <c r="AO16" s="53" t="s">
        <v>39</v>
      </c>
      <c r="AP16" s="52"/>
      <c r="AQ16" s="52"/>
      <c r="AR16" s="51"/>
    </row>
    <row r="17" spans="1:44" ht="15" customHeight="1" x14ac:dyDescent="0.25">
      <c r="B17" s="50"/>
      <c r="C17" s="49"/>
      <c r="D17" s="42"/>
      <c r="E17" s="41" t="s">
        <v>38</v>
      </c>
      <c r="F17" s="40"/>
      <c r="G17" s="40"/>
      <c r="H17" s="39"/>
      <c r="I17" s="47" t="s">
        <v>37</v>
      </c>
      <c r="J17" s="46"/>
      <c r="K17" s="46"/>
      <c r="L17" s="48"/>
      <c r="M17" s="47" t="s">
        <v>36</v>
      </c>
      <c r="N17" s="46"/>
      <c r="O17" s="46"/>
      <c r="P17" s="48"/>
      <c r="Q17" s="47" t="s">
        <v>35</v>
      </c>
      <c r="R17" s="46"/>
      <c r="S17" s="46"/>
      <c r="T17" s="48"/>
      <c r="U17" s="47" t="s">
        <v>34</v>
      </c>
      <c r="V17" s="46"/>
      <c r="W17" s="46"/>
      <c r="X17" s="48"/>
      <c r="Y17" s="47" t="s">
        <v>33</v>
      </c>
      <c r="Z17" s="46"/>
      <c r="AA17" s="46"/>
      <c r="AB17" s="48"/>
      <c r="AC17" s="47" t="s">
        <v>32</v>
      </c>
      <c r="AD17" s="46"/>
      <c r="AE17" s="46"/>
      <c r="AF17" s="48"/>
      <c r="AG17" s="47" t="s">
        <v>31</v>
      </c>
      <c r="AH17" s="46"/>
      <c r="AI17" s="46"/>
      <c r="AJ17" s="48"/>
      <c r="AK17" s="47" t="s">
        <v>30</v>
      </c>
      <c r="AL17" s="46"/>
      <c r="AM17" s="46"/>
      <c r="AN17" s="48"/>
      <c r="AO17" s="47" t="s">
        <v>29</v>
      </c>
      <c r="AP17" s="46"/>
      <c r="AQ17" s="46"/>
      <c r="AR17" s="45"/>
    </row>
    <row r="18" spans="1:44" ht="15" customHeight="1" x14ac:dyDescent="0.25">
      <c r="B18" s="44"/>
      <c r="C18" s="43"/>
      <c r="D18" s="42"/>
      <c r="E18" s="41"/>
      <c r="F18" s="40"/>
      <c r="G18" s="40"/>
      <c r="H18" s="39"/>
      <c r="I18" s="37"/>
      <c r="J18" s="36"/>
      <c r="K18" s="36"/>
      <c r="L18" s="38"/>
      <c r="M18" s="37"/>
      <c r="N18" s="36"/>
      <c r="O18" s="36"/>
      <c r="P18" s="38"/>
      <c r="Q18" s="37"/>
      <c r="R18" s="36"/>
      <c r="S18" s="36"/>
      <c r="T18" s="38"/>
      <c r="U18" s="37"/>
      <c r="V18" s="36"/>
      <c r="W18" s="36"/>
      <c r="X18" s="38"/>
      <c r="Y18" s="37"/>
      <c r="Z18" s="36"/>
      <c r="AA18" s="36"/>
      <c r="AB18" s="38"/>
      <c r="AC18" s="37"/>
      <c r="AD18" s="36"/>
      <c r="AE18" s="36"/>
      <c r="AF18" s="38"/>
      <c r="AG18" s="37"/>
      <c r="AH18" s="36"/>
      <c r="AI18" s="36"/>
      <c r="AJ18" s="38"/>
      <c r="AK18" s="37"/>
      <c r="AL18" s="36"/>
      <c r="AM18" s="36"/>
      <c r="AN18" s="38"/>
      <c r="AO18" s="37"/>
      <c r="AP18" s="36"/>
      <c r="AQ18" s="36"/>
      <c r="AR18" s="35"/>
    </row>
    <row r="19" spans="1:44" ht="15" customHeight="1" x14ac:dyDescent="0.25">
      <c r="B19" s="34"/>
      <c r="C19" s="33"/>
      <c r="D19" s="33"/>
      <c r="E19" s="32" t="s">
        <v>28</v>
      </c>
      <c r="F19" s="32" t="s">
        <v>27</v>
      </c>
      <c r="G19" s="32" t="s">
        <v>26</v>
      </c>
      <c r="H19" s="32" t="s">
        <v>25</v>
      </c>
      <c r="I19" s="32" t="s">
        <v>28</v>
      </c>
      <c r="J19" s="32" t="s">
        <v>27</v>
      </c>
      <c r="K19" s="32" t="s">
        <v>26</v>
      </c>
      <c r="L19" s="32" t="s">
        <v>25</v>
      </c>
      <c r="M19" s="32" t="s">
        <v>28</v>
      </c>
      <c r="N19" s="32" t="s">
        <v>27</v>
      </c>
      <c r="O19" s="32" t="s">
        <v>26</v>
      </c>
      <c r="P19" s="32" t="s">
        <v>25</v>
      </c>
      <c r="Q19" s="32" t="s">
        <v>28</v>
      </c>
      <c r="R19" s="32" t="s">
        <v>27</v>
      </c>
      <c r="S19" s="32" t="s">
        <v>26</v>
      </c>
      <c r="T19" s="32" t="s">
        <v>25</v>
      </c>
      <c r="U19" s="32" t="s">
        <v>28</v>
      </c>
      <c r="V19" s="32" t="s">
        <v>27</v>
      </c>
      <c r="W19" s="32" t="s">
        <v>26</v>
      </c>
      <c r="X19" s="32" t="s">
        <v>25</v>
      </c>
      <c r="Y19" s="32" t="s">
        <v>28</v>
      </c>
      <c r="Z19" s="32" t="s">
        <v>27</v>
      </c>
      <c r="AA19" s="32" t="s">
        <v>26</v>
      </c>
      <c r="AB19" s="32" t="s">
        <v>25</v>
      </c>
      <c r="AC19" s="32" t="s">
        <v>28</v>
      </c>
      <c r="AD19" s="32" t="s">
        <v>27</v>
      </c>
      <c r="AE19" s="32" t="s">
        <v>26</v>
      </c>
      <c r="AF19" s="32" t="s">
        <v>25</v>
      </c>
      <c r="AG19" s="32" t="s">
        <v>28</v>
      </c>
      <c r="AH19" s="32" t="s">
        <v>27</v>
      </c>
      <c r="AI19" s="32" t="s">
        <v>26</v>
      </c>
      <c r="AJ19" s="32" t="s">
        <v>25</v>
      </c>
      <c r="AK19" s="32" t="s">
        <v>28</v>
      </c>
      <c r="AL19" s="32" t="s">
        <v>27</v>
      </c>
      <c r="AM19" s="32" t="s">
        <v>26</v>
      </c>
      <c r="AN19" s="32" t="s">
        <v>25</v>
      </c>
      <c r="AO19" s="32" t="s">
        <v>28</v>
      </c>
      <c r="AP19" s="32" t="s">
        <v>27</v>
      </c>
      <c r="AQ19" s="32" t="s">
        <v>26</v>
      </c>
      <c r="AR19" s="31" t="s">
        <v>25</v>
      </c>
    </row>
    <row r="20" spans="1:44" ht="15" customHeight="1" x14ac:dyDescent="0.25">
      <c r="A20" s="29" t="s">
        <v>24</v>
      </c>
      <c r="B20" s="28" t="s">
        <v>23</v>
      </c>
      <c r="C20" s="30" t="s">
        <v>22</v>
      </c>
      <c r="D20" s="26" t="s">
        <v>3</v>
      </c>
      <c r="E20" s="26"/>
      <c r="F20" s="21"/>
      <c r="G20" s="21">
        <v>0</v>
      </c>
      <c r="H20" s="22"/>
      <c r="I20" s="22"/>
      <c r="J20" s="21"/>
      <c r="K20" s="21"/>
      <c r="L20" s="22"/>
      <c r="M20" s="22"/>
      <c r="N20" s="21"/>
      <c r="O20" s="21">
        <v>0</v>
      </c>
      <c r="P20" s="22"/>
      <c r="Q20" s="22">
        <v>10</v>
      </c>
      <c r="R20" s="21">
        <v>10</v>
      </c>
      <c r="S20" s="21">
        <v>15</v>
      </c>
      <c r="T20" s="22">
        <f>S20/R20*100</f>
        <v>150</v>
      </c>
      <c r="U20" s="22"/>
      <c r="V20" s="21"/>
      <c r="W20" s="21"/>
      <c r="X20" s="22"/>
      <c r="Y20" s="22"/>
      <c r="Z20" s="21"/>
      <c r="AA20" s="21"/>
      <c r="AB20" s="22"/>
      <c r="AC20" s="22"/>
      <c r="AD20" s="21"/>
      <c r="AE20" s="21"/>
      <c r="AF20" s="22"/>
      <c r="AG20" s="21">
        <f>SUM(E20+I20+M20+Q20+U20+Y20+AC20)</f>
        <v>10</v>
      </c>
      <c r="AH20" s="21">
        <f>SUM(F20+J20+N20+R20+V20+Z20+AD20)</f>
        <v>10</v>
      </c>
      <c r="AI20" s="21">
        <f>SUM(G20+K20+O20+S20+W20+AA20+AE20)</f>
        <v>15</v>
      </c>
      <c r="AJ20" s="22">
        <f>AI20/AH20*100</f>
        <v>150</v>
      </c>
      <c r="AK20" s="22"/>
      <c r="AL20" s="21"/>
      <c r="AM20" s="21">
        <v>0</v>
      </c>
      <c r="AN20" s="22"/>
      <c r="AO20" s="21">
        <f>SUM(AG20+AK20)</f>
        <v>10</v>
      </c>
      <c r="AP20" s="21">
        <f>SUM(AH20+AL20)</f>
        <v>10</v>
      </c>
      <c r="AQ20" s="21">
        <f>SUM(AI20+AM20)</f>
        <v>15</v>
      </c>
      <c r="AR20" s="20">
        <f>AQ20/AP20*100</f>
        <v>150</v>
      </c>
    </row>
    <row r="21" spans="1:44" ht="15" customHeight="1" x14ac:dyDescent="0.25">
      <c r="A21" s="29" t="s">
        <v>21</v>
      </c>
      <c r="B21" s="28" t="s">
        <v>20</v>
      </c>
      <c r="C21" s="27" t="s">
        <v>19</v>
      </c>
      <c r="D21" s="26" t="s">
        <v>3</v>
      </c>
      <c r="E21" s="26"/>
      <c r="F21" s="21"/>
      <c r="G21" s="21">
        <v>0</v>
      </c>
      <c r="H21" s="22"/>
      <c r="I21" s="22"/>
      <c r="J21" s="21"/>
      <c r="K21" s="21"/>
      <c r="L21" s="22"/>
      <c r="M21" s="22"/>
      <c r="N21" s="21"/>
      <c r="O21" s="21">
        <v>0</v>
      </c>
      <c r="P21" s="22"/>
      <c r="Q21" s="22">
        <v>900</v>
      </c>
      <c r="R21" s="21">
        <v>900</v>
      </c>
      <c r="S21" s="21">
        <v>617</v>
      </c>
      <c r="T21" s="22">
        <f>S21/R21*100</f>
        <v>68.555555555555557</v>
      </c>
      <c r="U21" s="22"/>
      <c r="V21" s="21"/>
      <c r="W21" s="21">
        <v>450</v>
      </c>
      <c r="X21" s="22"/>
      <c r="Y21" s="22"/>
      <c r="Z21" s="21"/>
      <c r="AA21" s="21"/>
      <c r="AB21" s="22"/>
      <c r="AC21" s="22"/>
      <c r="AD21" s="21"/>
      <c r="AE21" s="21"/>
      <c r="AF21" s="22"/>
      <c r="AG21" s="21">
        <f>SUM(E21+I21+M21+Q21+U21+Y21+AC21)</f>
        <v>900</v>
      </c>
      <c r="AH21" s="21">
        <f>SUM(F21+J21+N21+R21+V21+Z21+AD21)</f>
        <v>900</v>
      </c>
      <c r="AI21" s="21">
        <f>SUM(G21+K21+O21+S21+W21+AA21+AE21)</f>
        <v>1067</v>
      </c>
      <c r="AJ21" s="22">
        <f>AI21/AH21*100</f>
        <v>118.55555555555554</v>
      </c>
      <c r="AK21" s="22"/>
      <c r="AL21" s="21"/>
      <c r="AM21" s="21">
        <v>0</v>
      </c>
      <c r="AN21" s="22"/>
      <c r="AO21" s="21">
        <f>SUM(AG21+AK21)</f>
        <v>900</v>
      </c>
      <c r="AP21" s="21">
        <f>SUM(AH21+AL21)</f>
        <v>900</v>
      </c>
      <c r="AQ21" s="21">
        <f>SUM(AI21+AM21)</f>
        <v>1067</v>
      </c>
      <c r="AR21" s="20">
        <f>AQ21/AP21*100</f>
        <v>118.55555555555554</v>
      </c>
    </row>
    <row r="22" spans="1:44" ht="15" customHeight="1" x14ac:dyDescent="0.25">
      <c r="A22" s="29" t="s">
        <v>18</v>
      </c>
      <c r="B22" s="28" t="s">
        <v>17</v>
      </c>
      <c r="C22" s="27" t="s">
        <v>16</v>
      </c>
      <c r="D22" s="26" t="s">
        <v>3</v>
      </c>
      <c r="E22" s="26">
        <v>24810</v>
      </c>
      <c r="F22" s="21">
        <v>27688</v>
      </c>
      <c r="G22" s="21">
        <v>26821</v>
      </c>
      <c r="H22" s="22">
        <f>G22/F22*100</f>
        <v>96.868679572377928</v>
      </c>
      <c r="I22" s="22"/>
      <c r="J22" s="21"/>
      <c r="K22" s="21"/>
      <c r="L22" s="22"/>
      <c r="M22" s="22"/>
      <c r="N22" s="21"/>
      <c r="O22" s="21">
        <v>0</v>
      </c>
      <c r="P22" s="22"/>
      <c r="Q22" s="22"/>
      <c r="R22" s="21"/>
      <c r="S22" s="21">
        <v>0</v>
      </c>
      <c r="T22" s="22"/>
      <c r="U22" s="22"/>
      <c r="V22" s="21"/>
      <c r="W22" s="21"/>
      <c r="X22" s="22"/>
      <c r="Y22" s="22"/>
      <c r="Z22" s="21"/>
      <c r="AA22" s="21"/>
      <c r="AB22" s="22"/>
      <c r="AC22" s="22"/>
      <c r="AD22" s="21"/>
      <c r="AE22" s="21"/>
      <c r="AF22" s="22"/>
      <c r="AG22" s="21">
        <f>SUM(E22+I22+M22+Q22+U22+Y22+AC22)</f>
        <v>24810</v>
      </c>
      <c r="AH22" s="21">
        <f>SUM(F22+J22+N22+R22+V22+Z22+AD22)</f>
        <v>27688</v>
      </c>
      <c r="AI22" s="21">
        <f>SUM(G22+K22+O22+S22+W22+AA22+AE22)</f>
        <v>26821</v>
      </c>
      <c r="AJ22" s="22">
        <f>AI22/AH22*100</f>
        <v>96.868679572377928</v>
      </c>
      <c r="AK22" s="22"/>
      <c r="AL22" s="21">
        <v>1077</v>
      </c>
      <c r="AM22" s="21">
        <v>1076</v>
      </c>
      <c r="AN22" s="22">
        <f>AM22/AL22*100</f>
        <v>99.907149489322194</v>
      </c>
      <c r="AO22" s="21">
        <f>SUM(AG22+AK22)</f>
        <v>24810</v>
      </c>
      <c r="AP22" s="21">
        <f>SUM(AH22+AL22)</f>
        <v>28765</v>
      </c>
      <c r="AQ22" s="21">
        <f>SUM(AI22+AM22)</f>
        <v>27897</v>
      </c>
      <c r="AR22" s="20">
        <f>AQ22/AP22*100</f>
        <v>96.982443942290971</v>
      </c>
    </row>
    <row r="23" spans="1:44" ht="15" customHeight="1" x14ac:dyDescent="0.25">
      <c r="A23" s="29"/>
      <c r="B23" s="28" t="s">
        <v>15</v>
      </c>
      <c r="C23" s="27" t="s">
        <v>14</v>
      </c>
      <c r="D23" s="26" t="s">
        <v>3</v>
      </c>
      <c r="E23" s="26"/>
      <c r="F23" s="21"/>
      <c r="G23" s="21">
        <v>0</v>
      </c>
      <c r="H23" s="22"/>
      <c r="I23" s="22"/>
      <c r="J23" s="21"/>
      <c r="K23" s="21"/>
      <c r="L23" s="22"/>
      <c r="M23" s="22"/>
      <c r="N23" s="21"/>
      <c r="O23" s="21">
        <v>0</v>
      </c>
      <c r="P23" s="22"/>
      <c r="Q23" s="22"/>
      <c r="R23" s="21"/>
      <c r="S23" s="21">
        <v>0</v>
      </c>
      <c r="T23" s="22"/>
      <c r="U23" s="22"/>
      <c r="V23" s="21"/>
      <c r="W23" s="21"/>
      <c r="X23" s="22"/>
      <c r="Y23" s="22"/>
      <c r="Z23" s="21"/>
      <c r="AA23" s="21"/>
      <c r="AB23" s="22"/>
      <c r="AC23" s="22"/>
      <c r="AD23" s="21"/>
      <c r="AE23" s="21"/>
      <c r="AF23" s="22"/>
      <c r="AG23" s="21">
        <f>SUM(E23+I23+M23+Q23+U23+Y23+AC23)</f>
        <v>0</v>
      </c>
      <c r="AH23" s="21">
        <f>SUM(F23+J23+N23+R23+V23+Z23+AD23)</f>
        <v>0</v>
      </c>
      <c r="AI23" s="21">
        <f>SUM(G23+K23+O23+S23+W23+AA23+AE23)</f>
        <v>0</v>
      </c>
      <c r="AJ23" s="22"/>
      <c r="AK23" s="22">
        <v>7530</v>
      </c>
      <c r="AL23" s="21">
        <v>8168</v>
      </c>
      <c r="AM23" s="21">
        <v>8168</v>
      </c>
      <c r="AN23" s="22">
        <f>AM23/AL23*100</f>
        <v>100</v>
      </c>
      <c r="AO23" s="21">
        <f>SUM(AG23,AK23)</f>
        <v>7530</v>
      </c>
      <c r="AP23" s="21">
        <f>SUM(AH23,AL23)</f>
        <v>8168</v>
      </c>
      <c r="AQ23" s="21">
        <f>SUM(AI23+AM23)</f>
        <v>8168</v>
      </c>
      <c r="AR23" s="20">
        <f>AQ23/AP23*100</f>
        <v>100</v>
      </c>
    </row>
    <row r="24" spans="1:44" ht="15" customHeight="1" x14ac:dyDescent="0.25">
      <c r="A24" s="29" t="s">
        <v>13</v>
      </c>
      <c r="B24" s="28" t="s">
        <v>12</v>
      </c>
      <c r="C24" s="27" t="s">
        <v>11</v>
      </c>
      <c r="D24" s="26" t="s">
        <v>3</v>
      </c>
      <c r="E24" s="26">
        <v>32102</v>
      </c>
      <c r="F24" s="21">
        <v>32102</v>
      </c>
      <c r="G24" s="21">
        <v>32082</v>
      </c>
      <c r="H24" s="22">
        <f>G24/F24*100</f>
        <v>99.9376985857579</v>
      </c>
      <c r="I24" s="22">
        <v>21517</v>
      </c>
      <c r="J24" s="21">
        <v>21517</v>
      </c>
      <c r="K24" s="21">
        <v>21517</v>
      </c>
      <c r="L24" s="22">
        <f>K24/J24*100</f>
        <v>100</v>
      </c>
      <c r="M24" s="22"/>
      <c r="N24" s="21"/>
      <c r="O24" s="21">
        <v>0</v>
      </c>
      <c r="P24" s="22"/>
      <c r="Q24" s="22"/>
      <c r="R24" s="21">
        <v>2911</v>
      </c>
      <c r="S24" s="21">
        <v>2911</v>
      </c>
      <c r="T24" s="22">
        <f>S24/R24*100</f>
        <v>100</v>
      </c>
      <c r="U24" s="22"/>
      <c r="V24" s="21"/>
      <c r="W24" s="21"/>
      <c r="X24" s="22"/>
      <c r="Y24" s="22"/>
      <c r="Z24" s="21"/>
      <c r="AA24" s="21"/>
      <c r="AB24" s="22"/>
      <c r="AC24" s="22"/>
      <c r="AD24" s="21"/>
      <c r="AE24" s="21"/>
      <c r="AF24" s="22"/>
      <c r="AG24" s="21">
        <f>SUM(E24+I24+M24+Q24+U24+Y24+AC24)</f>
        <v>53619</v>
      </c>
      <c r="AH24" s="21">
        <f>SUM(F24+J24+N24+R24+V24+Z24+AD24)</f>
        <v>56530</v>
      </c>
      <c r="AI24" s="21">
        <f>SUM(G24+K24+O24+S24+W24+AA24+AE24)</f>
        <v>56510</v>
      </c>
      <c r="AJ24" s="22">
        <f>AI24/AH24*100</f>
        <v>99.964620555457287</v>
      </c>
      <c r="AK24" s="22"/>
      <c r="AL24" s="21"/>
      <c r="AM24" s="21">
        <v>0</v>
      </c>
      <c r="AN24" s="22"/>
      <c r="AO24" s="21">
        <f>SUM(AG24+AK24)</f>
        <v>53619</v>
      </c>
      <c r="AP24" s="21">
        <f>SUM(AH24+AL24)</f>
        <v>56530</v>
      </c>
      <c r="AQ24" s="21">
        <f>SUM(AI24+AM24)</f>
        <v>56510</v>
      </c>
      <c r="AR24" s="20">
        <f>AQ24/AP24*100</f>
        <v>99.964620555457287</v>
      </c>
    </row>
    <row r="25" spans="1:44" ht="15" customHeight="1" x14ac:dyDescent="0.25">
      <c r="A25" s="29"/>
      <c r="B25" s="28" t="s">
        <v>10</v>
      </c>
      <c r="C25" s="27" t="s">
        <v>9</v>
      </c>
      <c r="D25" s="26" t="s">
        <v>3</v>
      </c>
      <c r="E25" s="26">
        <v>2016</v>
      </c>
      <c r="F25" s="21">
        <v>2016</v>
      </c>
      <c r="G25" s="21">
        <v>2167</v>
      </c>
      <c r="H25" s="22">
        <f>G25/F25*100</f>
        <v>107.49007936507937</v>
      </c>
      <c r="I25" s="22"/>
      <c r="J25" s="21"/>
      <c r="K25" s="21"/>
      <c r="L25" s="22"/>
      <c r="M25" s="22"/>
      <c r="N25" s="21"/>
      <c r="O25" s="21">
        <v>0</v>
      </c>
      <c r="P25" s="22"/>
      <c r="Q25" s="22">
        <v>165</v>
      </c>
      <c r="R25" s="21">
        <v>165</v>
      </c>
      <c r="S25" s="21">
        <v>7455</v>
      </c>
      <c r="T25" s="22">
        <f>S25/R25*100</f>
        <v>4518.181818181818</v>
      </c>
      <c r="U25" s="22"/>
      <c r="V25" s="21"/>
      <c r="W25" s="21"/>
      <c r="X25" s="22"/>
      <c r="Y25" s="22"/>
      <c r="Z25" s="21"/>
      <c r="AA25" s="21"/>
      <c r="AB25" s="22"/>
      <c r="AC25" s="22"/>
      <c r="AD25" s="21"/>
      <c r="AE25" s="21"/>
      <c r="AF25" s="22"/>
      <c r="AG25" s="21">
        <f>SUM(E25+I25+M25+Q25+U25+Y25+AC25)</f>
        <v>2181</v>
      </c>
      <c r="AH25" s="21">
        <f>SUM(F25+J25+N25+R25+V25+Z25+AD25)</f>
        <v>2181</v>
      </c>
      <c r="AI25" s="21">
        <f>SUM(AE25,AA25,W25,S25,O25,K25,G25)</f>
        <v>9622</v>
      </c>
      <c r="AJ25" s="22">
        <f>AI25/AH25*100</f>
        <v>441.17377349839524</v>
      </c>
      <c r="AK25" s="22"/>
      <c r="AL25" s="21"/>
      <c r="AM25" s="21">
        <v>0</v>
      </c>
      <c r="AN25" s="22"/>
      <c r="AO25" s="21">
        <f>SUM(AG25+AK25)</f>
        <v>2181</v>
      </c>
      <c r="AP25" s="21">
        <f>SUM(AH25+AL25)</f>
        <v>2181</v>
      </c>
      <c r="AQ25" s="21">
        <f>SUM(AM25,AI25)</f>
        <v>9622</v>
      </c>
      <c r="AR25" s="20">
        <f>AQ25/AP25*100</f>
        <v>441.17377349839524</v>
      </c>
    </row>
    <row r="26" spans="1:44" ht="15" customHeight="1" x14ac:dyDescent="0.25">
      <c r="A26" s="29"/>
      <c r="B26" s="28" t="s">
        <v>8</v>
      </c>
      <c r="C26" s="27" t="s">
        <v>7</v>
      </c>
      <c r="D26" s="26" t="s">
        <v>3</v>
      </c>
      <c r="E26" s="26"/>
      <c r="F26" s="21"/>
      <c r="G26" s="21">
        <v>0</v>
      </c>
      <c r="H26" s="22"/>
      <c r="I26" s="22"/>
      <c r="J26" s="21"/>
      <c r="K26" s="21"/>
      <c r="L26" s="22"/>
      <c r="M26" s="22"/>
      <c r="N26" s="21"/>
      <c r="O26" s="21">
        <v>0</v>
      </c>
      <c r="P26" s="22"/>
      <c r="Q26" s="22">
        <v>1267</v>
      </c>
      <c r="R26" s="21">
        <v>1267</v>
      </c>
      <c r="S26" s="21">
        <v>1127</v>
      </c>
      <c r="T26" s="22">
        <f>S26/R26*100</f>
        <v>88.950276243093924</v>
      </c>
      <c r="U26" s="22"/>
      <c r="V26" s="21"/>
      <c r="W26" s="21"/>
      <c r="X26" s="22"/>
      <c r="Y26" s="22"/>
      <c r="Z26" s="21"/>
      <c r="AA26" s="21"/>
      <c r="AB26" s="22"/>
      <c r="AC26" s="22"/>
      <c r="AD26" s="21"/>
      <c r="AE26" s="21"/>
      <c r="AF26" s="22"/>
      <c r="AG26" s="21">
        <f>SUM(E26+I26+M26+Q26+U26+Y26+AC26)</f>
        <v>1267</v>
      </c>
      <c r="AH26" s="21">
        <f>SUM(F26+J26+N26+R26+V26+Z26+AD26)</f>
        <v>1267</v>
      </c>
      <c r="AI26" s="21">
        <f>SUM(AE26,AA26,W26,S26,O26,K26,G26)</f>
        <v>1127</v>
      </c>
      <c r="AJ26" s="22">
        <f>AI26/AH26*100</f>
        <v>88.950276243093924</v>
      </c>
      <c r="AK26" s="22"/>
      <c r="AL26" s="21"/>
      <c r="AM26" s="21">
        <v>0</v>
      </c>
      <c r="AN26" s="22"/>
      <c r="AO26" s="21">
        <f>SUM(AG26+AK26)</f>
        <v>1267</v>
      </c>
      <c r="AP26" s="21">
        <f>SUM(AH26+AL26)</f>
        <v>1267</v>
      </c>
      <c r="AQ26" s="21">
        <f>SUM(AM26,AI26)</f>
        <v>1127</v>
      </c>
      <c r="AR26" s="20">
        <f>AQ26/AP26*100</f>
        <v>88.950276243093924</v>
      </c>
    </row>
    <row r="27" spans="1:44" ht="15" customHeight="1" x14ac:dyDescent="0.25">
      <c r="A27" s="29"/>
      <c r="B27" s="28" t="s">
        <v>6</v>
      </c>
      <c r="C27" s="27" t="s">
        <v>5</v>
      </c>
      <c r="D27" s="26" t="s">
        <v>3</v>
      </c>
      <c r="E27" s="26"/>
      <c r="F27" s="21"/>
      <c r="G27" s="21">
        <v>0</v>
      </c>
      <c r="H27" s="22"/>
      <c r="I27" s="22"/>
      <c r="J27" s="21"/>
      <c r="K27" s="21"/>
      <c r="L27" s="22"/>
      <c r="M27" s="22">
        <v>4150</v>
      </c>
      <c r="N27" s="21">
        <v>5650</v>
      </c>
      <c r="O27" s="21">
        <v>6530</v>
      </c>
      <c r="P27" s="22">
        <f>O27/N27*100</f>
        <v>115.57522123893807</v>
      </c>
      <c r="Q27" s="22"/>
      <c r="R27" s="21"/>
      <c r="S27" s="21">
        <v>0</v>
      </c>
      <c r="T27" s="22"/>
      <c r="U27" s="22"/>
      <c r="V27" s="21"/>
      <c r="W27" s="21"/>
      <c r="X27" s="22"/>
      <c r="Y27" s="22"/>
      <c r="Z27" s="21"/>
      <c r="AA27" s="21"/>
      <c r="AB27" s="22"/>
      <c r="AC27" s="22"/>
      <c r="AD27" s="21"/>
      <c r="AE27" s="21"/>
      <c r="AF27" s="22"/>
      <c r="AG27" s="21">
        <f>SUM(M27)</f>
        <v>4150</v>
      </c>
      <c r="AH27" s="21">
        <f>SUM(N27)</f>
        <v>5650</v>
      </c>
      <c r="AI27" s="21">
        <f>SUM(G27+K27+O27+S27+W27+AA27+AE27)</f>
        <v>6530</v>
      </c>
      <c r="AJ27" s="22">
        <f>AI27/AH27*100</f>
        <v>115.57522123893807</v>
      </c>
      <c r="AK27" s="22"/>
      <c r="AL27" s="21"/>
      <c r="AM27" s="21">
        <v>0</v>
      </c>
      <c r="AN27" s="22"/>
      <c r="AO27" s="21">
        <f>SUM(AG27,AK27)</f>
        <v>4150</v>
      </c>
      <c r="AP27" s="21">
        <f>SUM(AH27,AL27)</f>
        <v>5650</v>
      </c>
      <c r="AQ27" s="21">
        <f>SUM(AI27+AM27)</f>
        <v>6530</v>
      </c>
      <c r="AR27" s="20">
        <f>AQ27/AP27*100</f>
        <v>115.57522123893807</v>
      </c>
    </row>
    <row r="28" spans="1:44" ht="15" hidden="1" customHeight="1" x14ac:dyDescent="0.25">
      <c r="A28" s="29"/>
      <c r="B28" s="28"/>
      <c r="C28" s="27"/>
      <c r="D28" s="26"/>
      <c r="E28" s="26"/>
      <c r="F28" s="21"/>
      <c r="G28" s="21"/>
      <c r="H28" s="22" t="e">
        <f>G28/F28*100</f>
        <v>#DIV/0!</v>
      </c>
      <c r="I28" s="22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>
        <f>SUM(F28+J28+N28+R28+V28+Z28+AD28)</f>
        <v>0</v>
      </c>
      <c r="AI28" s="21"/>
      <c r="AJ28" s="21"/>
      <c r="AK28" s="21"/>
      <c r="AL28" s="21"/>
      <c r="AM28" s="21"/>
      <c r="AN28" s="21"/>
      <c r="AO28" s="21"/>
      <c r="AP28" s="21">
        <f>SUM(AH28+AL28)</f>
        <v>0</v>
      </c>
      <c r="AQ28" s="21"/>
      <c r="AR28" s="20" t="e">
        <f>AQ28/AP28*100</f>
        <v>#DIV/0!</v>
      </c>
    </row>
    <row r="29" spans="1:44" ht="15" hidden="1" customHeight="1" x14ac:dyDescent="0.25">
      <c r="A29" s="29"/>
      <c r="B29" s="28"/>
      <c r="C29" s="27"/>
      <c r="D29" s="26"/>
      <c r="E29" s="26"/>
      <c r="F29" s="21"/>
      <c r="G29" s="21"/>
      <c r="H29" s="22" t="e">
        <f>G29/F29*100</f>
        <v>#DIV/0!</v>
      </c>
      <c r="I29" s="22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>
        <f>SUM(F29+J29+N29+R29+V29+Z29+AD29)</f>
        <v>0</v>
      </c>
      <c r="AI29" s="21"/>
      <c r="AJ29" s="21"/>
      <c r="AK29" s="21"/>
      <c r="AL29" s="21"/>
      <c r="AM29" s="21"/>
      <c r="AN29" s="21"/>
      <c r="AO29" s="21"/>
      <c r="AP29" s="21">
        <f>SUM(AH29+AL29)</f>
        <v>0</v>
      </c>
      <c r="AQ29" s="21"/>
      <c r="AR29" s="20" t="e">
        <f>AQ29/AP29*100</f>
        <v>#DIV/0!</v>
      </c>
    </row>
    <row r="30" spans="1:44" ht="15" hidden="1" customHeight="1" x14ac:dyDescent="0.25">
      <c r="A30" s="29"/>
      <c r="B30" s="28"/>
      <c r="C30" s="27"/>
      <c r="D30" s="26"/>
      <c r="E30" s="26"/>
      <c r="F30" s="21"/>
      <c r="G30" s="21"/>
      <c r="H30" s="22" t="e">
        <f>G30/F30*100</f>
        <v>#DIV/0!</v>
      </c>
      <c r="I30" s="22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>
        <f>SUM(F30+J30+N30+R30+V30+Z30+AD30)</f>
        <v>0</v>
      </c>
      <c r="AI30" s="21"/>
      <c r="AJ30" s="21"/>
      <c r="AK30" s="21"/>
      <c r="AL30" s="21"/>
      <c r="AM30" s="21"/>
      <c r="AN30" s="21"/>
      <c r="AO30" s="21"/>
      <c r="AP30" s="21">
        <f>SUM(AH30+AL30)</f>
        <v>0</v>
      </c>
      <c r="AQ30" s="21"/>
      <c r="AR30" s="20" t="e">
        <f>AQ30/AP30*100</f>
        <v>#DIV/0!</v>
      </c>
    </row>
    <row r="31" spans="1:44" ht="15" hidden="1" customHeight="1" x14ac:dyDescent="0.25">
      <c r="A31" s="29"/>
      <c r="B31" s="28"/>
      <c r="C31" s="27"/>
      <c r="D31" s="26"/>
      <c r="E31" s="26"/>
      <c r="F31" s="21"/>
      <c r="G31" s="21"/>
      <c r="H31" s="22" t="e">
        <f>G31/F31*100</f>
        <v>#DIV/0!</v>
      </c>
      <c r="I31" s="22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>
        <v>1</v>
      </c>
      <c r="AI31" s="21"/>
      <c r="AJ31" s="21"/>
      <c r="AK31" s="21"/>
      <c r="AL31" s="21"/>
      <c r="AM31" s="21"/>
      <c r="AN31" s="21"/>
      <c r="AO31" s="21"/>
      <c r="AP31" s="21">
        <f>SUM(AH31+AL31)</f>
        <v>1</v>
      </c>
      <c r="AQ31" s="21"/>
      <c r="AR31" s="20">
        <f>AQ31/AP31*100</f>
        <v>0</v>
      </c>
    </row>
    <row r="32" spans="1:44" ht="15" hidden="1" customHeight="1" x14ac:dyDescent="0.25">
      <c r="A32" s="29"/>
      <c r="B32" s="28"/>
      <c r="C32" s="27"/>
      <c r="D32" s="26"/>
      <c r="E32" s="26"/>
      <c r="F32" s="21"/>
      <c r="G32" s="21"/>
      <c r="H32" s="22" t="e">
        <f>G32/F32*100</f>
        <v>#DIV/0!</v>
      </c>
      <c r="I32" s="22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>
        <f>SUM(F32+J32+N32+R32+V32+Z32+AD32)</f>
        <v>0</v>
      </c>
      <c r="AI32" s="21"/>
      <c r="AJ32" s="21"/>
      <c r="AK32" s="21"/>
      <c r="AL32" s="21"/>
      <c r="AM32" s="21"/>
      <c r="AN32" s="21"/>
      <c r="AO32" s="21"/>
      <c r="AP32" s="21">
        <f>SUM(AH32+AL32)</f>
        <v>0</v>
      </c>
      <c r="AQ32" s="21"/>
      <c r="AR32" s="20" t="e">
        <f>AQ32/AP32*100</f>
        <v>#DIV/0!</v>
      </c>
    </row>
    <row r="33" spans="1:44" ht="15" hidden="1" customHeight="1" x14ac:dyDescent="0.25">
      <c r="A33" s="29"/>
      <c r="B33" s="28"/>
      <c r="C33" s="27"/>
      <c r="D33" s="26"/>
      <c r="E33" s="26"/>
      <c r="F33" s="21"/>
      <c r="G33" s="21"/>
      <c r="H33" s="22" t="e">
        <f>G33/F33*100</f>
        <v>#DIV/0!</v>
      </c>
      <c r="I33" s="22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>
        <f>SUM(F33+J33+N33+R33+V33+Z33+AD33)</f>
        <v>0</v>
      </c>
      <c r="AI33" s="21"/>
      <c r="AJ33" s="21"/>
      <c r="AK33" s="21"/>
      <c r="AL33" s="21"/>
      <c r="AM33" s="21"/>
      <c r="AN33" s="21"/>
      <c r="AO33" s="21"/>
      <c r="AP33" s="21">
        <f>SUM(AH33+AL33)</f>
        <v>0</v>
      </c>
      <c r="AQ33" s="21"/>
      <c r="AR33" s="20" t="e">
        <f>AQ33/AP33*100</f>
        <v>#DIV/0!</v>
      </c>
    </row>
    <row r="34" spans="1:44" ht="15" hidden="1" customHeight="1" x14ac:dyDescent="0.25">
      <c r="A34" s="29"/>
      <c r="B34" s="28"/>
      <c r="C34" s="27"/>
      <c r="D34" s="26"/>
      <c r="E34" s="26"/>
      <c r="F34" s="21"/>
      <c r="G34" s="21"/>
      <c r="H34" s="22" t="e">
        <f>G34/F34*100</f>
        <v>#DIV/0!</v>
      </c>
      <c r="I34" s="22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>
        <f>SUM(F34+J34+N34+R34+V34+Z34+AD34)</f>
        <v>0</v>
      </c>
      <c r="AI34" s="21"/>
      <c r="AJ34" s="21"/>
      <c r="AK34" s="21"/>
      <c r="AL34" s="21"/>
      <c r="AM34" s="21"/>
      <c r="AN34" s="21"/>
      <c r="AO34" s="21"/>
      <c r="AP34" s="21">
        <f>SUM(AH34+AL34)</f>
        <v>0</v>
      </c>
      <c r="AQ34" s="21"/>
      <c r="AR34" s="20" t="e">
        <f>AQ34/AP34*100</f>
        <v>#DIV/0!</v>
      </c>
    </row>
    <row r="35" spans="1:44" ht="15" hidden="1" customHeight="1" x14ac:dyDescent="0.25">
      <c r="A35" s="29"/>
      <c r="B35" s="28"/>
      <c r="C35" s="27"/>
      <c r="D35" s="26"/>
      <c r="E35" s="26"/>
      <c r="F35" s="21"/>
      <c r="G35" s="21"/>
      <c r="H35" s="22" t="e">
        <f>G35/F35*100</f>
        <v>#DIV/0!</v>
      </c>
      <c r="I35" s="22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>
        <f>SUM(N35)</f>
        <v>0</v>
      </c>
      <c r="AI35" s="21"/>
      <c r="AJ35" s="21"/>
      <c r="AK35" s="21"/>
      <c r="AL35" s="21"/>
      <c r="AM35" s="21"/>
      <c r="AN35" s="21"/>
      <c r="AO35" s="21"/>
      <c r="AP35" s="21">
        <f>SUM(AH35+AL35)</f>
        <v>0</v>
      </c>
      <c r="AQ35" s="21"/>
      <c r="AR35" s="20" t="e">
        <f>AQ35/AP35*100</f>
        <v>#DIV/0!</v>
      </c>
    </row>
    <row r="36" spans="1:44" ht="15" hidden="1" customHeight="1" x14ac:dyDescent="0.25">
      <c r="A36" s="29"/>
      <c r="B36" s="28"/>
      <c r="C36" s="27"/>
      <c r="D36" s="26"/>
      <c r="E36" s="26"/>
      <c r="F36" s="21"/>
      <c r="G36" s="21"/>
      <c r="H36" s="22" t="e">
        <f>G36/F36*100</f>
        <v>#DIV/0!</v>
      </c>
      <c r="I36" s="22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>
        <f>SUM(F36+J36+N36+R36+V36+Z36+AD36)</f>
        <v>0</v>
      </c>
      <c r="AI36" s="21"/>
      <c r="AJ36" s="21"/>
      <c r="AK36" s="21"/>
      <c r="AL36" s="21"/>
      <c r="AM36" s="21"/>
      <c r="AN36" s="21"/>
      <c r="AO36" s="21"/>
      <c r="AP36" s="21">
        <f>SUM(AH36+AL36)</f>
        <v>0</v>
      </c>
      <c r="AQ36" s="21"/>
      <c r="AR36" s="20" t="e">
        <f>AQ36/AP36*100</f>
        <v>#DIV/0!</v>
      </c>
    </row>
    <row r="37" spans="1:44" ht="15" hidden="1" customHeight="1" x14ac:dyDescent="0.25">
      <c r="A37" s="29"/>
      <c r="B37" s="28"/>
      <c r="C37" s="27"/>
      <c r="D37" s="26"/>
      <c r="E37" s="26"/>
      <c r="F37" s="21"/>
      <c r="G37" s="21"/>
      <c r="H37" s="22" t="e">
        <f>G37/F37*100</f>
        <v>#DIV/0!</v>
      </c>
      <c r="I37" s="22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>
        <f>SUM(F37+J37+N37+R37+V37+Z37+AD37)</f>
        <v>0</v>
      </c>
      <c r="AI37" s="21"/>
      <c r="AJ37" s="21"/>
      <c r="AK37" s="21"/>
      <c r="AL37" s="21"/>
      <c r="AM37" s="21"/>
      <c r="AN37" s="21"/>
      <c r="AO37" s="21"/>
      <c r="AP37" s="21">
        <f>SUM(AH37+AL37)</f>
        <v>0</v>
      </c>
      <c r="AQ37" s="21"/>
      <c r="AR37" s="20" t="e">
        <f>AQ37/AP37*100</f>
        <v>#DIV/0!</v>
      </c>
    </row>
    <row r="38" spans="1:44" ht="15" hidden="1" customHeight="1" x14ac:dyDescent="0.25">
      <c r="A38" s="29"/>
      <c r="B38" s="28"/>
      <c r="C38" s="27"/>
      <c r="D38" s="26"/>
      <c r="E38" s="26"/>
      <c r="F38" s="21"/>
      <c r="G38" s="21"/>
      <c r="H38" s="22" t="e">
        <f>G38/F38*100</f>
        <v>#DIV/0!</v>
      </c>
      <c r="I38" s="22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>
        <f>SUM(F38+J38+N38+R38+V38+Z38+AD38)</f>
        <v>0</v>
      </c>
      <c r="AI38" s="21"/>
      <c r="AJ38" s="21"/>
      <c r="AK38" s="21"/>
      <c r="AL38" s="21"/>
      <c r="AM38" s="21"/>
      <c r="AN38" s="21"/>
      <c r="AO38" s="21"/>
      <c r="AP38" s="21">
        <f>SUM(AH38+AL38)</f>
        <v>0</v>
      </c>
      <c r="AQ38" s="21"/>
      <c r="AR38" s="20" t="e">
        <f>AQ38/AP38*100</f>
        <v>#DIV/0!</v>
      </c>
    </row>
    <row r="39" spans="1:44" ht="15" hidden="1" customHeight="1" x14ac:dyDescent="0.25">
      <c r="A39" s="29"/>
      <c r="B39" s="28"/>
      <c r="C39" s="27"/>
      <c r="D39" s="26"/>
      <c r="E39" s="26"/>
      <c r="F39" s="21"/>
      <c r="G39" s="21"/>
      <c r="H39" s="22" t="e">
        <f>G39/F39*100</f>
        <v>#DIV/0!</v>
      </c>
      <c r="I39" s="22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>
        <v>2</v>
      </c>
      <c r="AI39" s="21"/>
      <c r="AJ39" s="21"/>
      <c r="AK39" s="21"/>
      <c r="AL39" s="21"/>
      <c r="AM39" s="21"/>
      <c r="AN39" s="21"/>
      <c r="AO39" s="21"/>
      <c r="AP39" s="21">
        <f>SUM(AH39+AL39)</f>
        <v>2</v>
      </c>
      <c r="AQ39" s="21"/>
      <c r="AR39" s="20">
        <f>AQ39/AP39*100</f>
        <v>0</v>
      </c>
    </row>
    <row r="40" spans="1:44" ht="15" hidden="1" customHeight="1" x14ac:dyDescent="0.25">
      <c r="A40" s="29"/>
      <c r="B40" s="28"/>
      <c r="C40" s="27"/>
      <c r="D40" s="26"/>
      <c r="E40" s="26"/>
      <c r="F40" s="21"/>
      <c r="G40" s="21"/>
      <c r="H40" s="22" t="e">
        <f>G40/F40*100</f>
        <v>#DIV/0!</v>
      </c>
      <c r="I40" s="22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>
        <f>SUM(F40+J40+N40+R40+V40+Z40+AD40)</f>
        <v>0</v>
      </c>
      <c r="AI40" s="21"/>
      <c r="AJ40" s="21"/>
      <c r="AK40" s="21"/>
      <c r="AL40" s="21"/>
      <c r="AM40" s="21"/>
      <c r="AN40" s="21"/>
      <c r="AO40" s="21"/>
      <c r="AP40" s="21">
        <f>SUM(AH40+AL40)</f>
        <v>0</v>
      </c>
      <c r="AQ40" s="21"/>
      <c r="AR40" s="20" t="e">
        <f>AQ40/AP40*100</f>
        <v>#DIV/0!</v>
      </c>
    </row>
    <row r="41" spans="1:44" ht="15" hidden="1" customHeight="1" x14ac:dyDescent="0.25">
      <c r="A41" s="29"/>
      <c r="B41" s="28"/>
      <c r="C41" s="27"/>
      <c r="D41" s="26"/>
      <c r="E41" s="26"/>
      <c r="F41" s="21"/>
      <c r="G41" s="21"/>
      <c r="H41" s="22" t="e">
        <f>G41/F41*100</f>
        <v>#DIV/0!</v>
      </c>
      <c r="I41" s="22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>
        <f>SUM(F41+J41+N41+R41+V41+Z41+AD41)</f>
        <v>0</v>
      </c>
      <c r="AI41" s="21"/>
      <c r="AJ41" s="21"/>
      <c r="AK41" s="21"/>
      <c r="AL41" s="21"/>
      <c r="AM41" s="21"/>
      <c r="AN41" s="21"/>
      <c r="AO41" s="21"/>
      <c r="AP41" s="21">
        <f>SUM(AH41+AL41)</f>
        <v>0</v>
      </c>
      <c r="AQ41" s="21"/>
      <c r="AR41" s="20" t="e">
        <f>AQ41/AP41*100</f>
        <v>#DIV/0!</v>
      </c>
    </row>
    <row r="42" spans="1:44" ht="15" hidden="1" customHeight="1" x14ac:dyDescent="0.25">
      <c r="A42" s="29"/>
      <c r="B42" s="28"/>
      <c r="C42" s="27"/>
      <c r="D42" s="26"/>
      <c r="E42" s="26"/>
      <c r="F42" s="21"/>
      <c r="G42" s="21"/>
      <c r="H42" s="22" t="e">
        <f>G42/F42*100</f>
        <v>#DIV/0!</v>
      </c>
      <c r="I42" s="22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>
        <f>SUM(F42+J42+N42+R42+V42+Z42+AD42)</f>
        <v>0</v>
      </c>
      <c r="AI42" s="21"/>
      <c r="AJ42" s="21"/>
      <c r="AK42" s="21"/>
      <c r="AL42" s="21"/>
      <c r="AM42" s="21"/>
      <c r="AN42" s="21"/>
      <c r="AO42" s="21"/>
      <c r="AP42" s="21">
        <f>SUM(AH42+AL42)</f>
        <v>0</v>
      </c>
      <c r="AQ42" s="21"/>
      <c r="AR42" s="20" t="e">
        <f>AQ42/AP42*100</f>
        <v>#DIV/0!</v>
      </c>
    </row>
    <row r="43" spans="1:44" ht="15" hidden="1" customHeight="1" x14ac:dyDescent="0.25">
      <c r="A43" s="29"/>
      <c r="B43" s="28"/>
      <c r="C43" s="27"/>
      <c r="D43" s="26"/>
      <c r="E43" s="26"/>
      <c r="F43" s="21"/>
      <c r="G43" s="21"/>
      <c r="H43" s="22" t="e">
        <f>G43/F43*100</f>
        <v>#DIV/0!</v>
      </c>
      <c r="I43" s="22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>
        <f>SUM(N43)</f>
        <v>0</v>
      </c>
      <c r="AI43" s="21"/>
      <c r="AJ43" s="21"/>
      <c r="AK43" s="21"/>
      <c r="AL43" s="21"/>
      <c r="AM43" s="21"/>
      <c r="AN43" s="21"/>
      <c r="AO43" s="21"/>
      <c r="AP43" s="21">
        <f>SUM(AH43+AL43)</f>
        <v>0</v>
      </c>
      <c r="AQ43" s="21"/>
      <c r="AR43" s="20" t="e">
        <f>AQ43/AP43*100</f>
        <v>#DIV/0!</v>
      </c>
    </row>
    <row r="44" spans="1:44" ht="15" hidden="1" customHeight="1" x14ac:dyDescent="0.25">
      <c r="A44" s="29"/>
      <c r="B44" s="28"/>
      <c r="C44" s="27"/>
      <c r="D44" s="26"/>
      <c r="E44" s="26"/>
      <c r="F44" s="21"/>
      <c r="G44" s="21"/>
      <c r="H44" s="22" t="e">
        <f>G44/F44*100</f>
        <v>#DIV/0!</v>
      </c>
      <c r="I44" s="22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>
        <f>SUM(F44+J44+N44+R44+V44+Z44+AD44)</f>
        <v>0</v>
      </c>
      <c r="AI44" s="21"/>
      <c r="AJ44" s="21"/>
      <c r="AK44" s="21"/>
      <c r="AL44" s="21"/>
      <c r="AM44" s="21"/>
      <c r="AN44" s="21"/>
      <c r="AO44" s="21"/>
      <c r="AP44" s="21">
        <f>SUM(AH44+AL44)</f>
        <v>0</v>
      </c>
      <c r="AQ44" s="21"/>
      <c r="AR44" s="20" t="e">
        <f>AQ44/AP44*100</f>
        <v>#DIV/0!</v>
      </c>
    </row>
    <row r="45" spans="1:44" ht="15" hidden="1" customHeight="1" x14ac:dyDescent="0.25">
      <c r="A45" s="29"/>
      <c r="B45" s="28"/>
      <c r="C45" s="27"/>
      <c r="D45" s="26"/>
      <c r="E45" s="26"/>
      <c r="F45" s="21"/>
      <c r="G45" s="21"/>
      <c r="H45" s="22" t="e">
        <f>G45/F45*100</f>
        <v>#DIV/0!</v>
      </c>
      <c r="I45" s="22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>
        <f>SUM(F45+J45+N45+R45+V45+Z45+AD45)</f>
        <v>0</v>
      </c>
      <c r="AI45" s="21"/>
      <c r="AJ45" s="21"/>
      <c r="AK45" s="21"/>
      <c r="AL45" s="21"/>
      <c r="AM45" s="21"/>
      <c r="AN45" s="21"/>
      <c r="AO45" s="21"/>
      <c r="AP45" s="21">
        <f>SUM(AH45+AL45)</f>
        <v>0</v>
      </c>
      <c r="AQ45" s="21"/>
      <c r="AR45" s="20" t="e">
        <f>AQ45/AP45*100</f>
        <v>#DIV/0!</v>
      </c>
    </row>
    <row r="46" spans="1:44" ht="15" hidden="1" customHeight="1" x14ac:dyDescent="0.25">
      <c r="A46" s="29"/>
      <c r="B46" s="28"/>
      <c r="C46" s="27"/>
      <c r="D46" s="26"/>
      <c r="E46" s="26"/>
      <c r="F46" s="21"/>
      <c r="G46" s="21"/>
      <c r="H46" s="22" t="e">
        <f>G46/F46*100</f>
        <v>#DIV/0!</v>
      </c>
      <c r="I46" s="22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>
        <f>SUM(F46+J46+N46+R46+V46+Z46+AD46)</f>
        <v>0</v>
      </c>
      <c r="AI46" s="21"/>
      <c r="AJ46" s="21"/>
      <c r="AK46" s="21"/>
      <c r="AL46" s="21"/>
      <c r="AM46" s="21"/>
      <c r="AN46" s="21"/>
      <c r="AO46" s="21"/>
      <c r="AP46" s="21">
        <f>SUM(AH46+AL46)</f>
        <v>0</v>
      </c>
      <c r="AQ46" s="21"/>
      <c r="AR46" s="20" t="e">
        <f>AQ46/AP46*100</f>
        <v>#DIV/0!</v>
      </c>
    </row>
    <row r="47" spans="1:44" ht="15" hidden="1" customHeight="1" x14ac:dyDescent="0.25">
      <c r="A47" s="29"/>
      <c r="B47" s="28"/>
      <c r="C47" s="27"/>
      <c r="D47" s="26"/>
      <c r="E47" s="26"/>
      <c r="F47" s="21"/>
      <c r="G47" s="21"/>
      <c r="H47" s="22" t="e">
        <f>G47/F47*100</f>
        <v>#DIV/0!</v>
      </c>
      <c r="I47" s="22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>
        <v>3</v>
      </c>
      <c r="AI47" s="21"/>
      <c r="AJ47" s="21"/>
      <c r="AK47" s="21"/>
      <c r="AL47" s="21"/>
      <c r="AM47" s="21"/>
      <c r="AN47" s="21"/>
      <c r="AO47" s="21"/>
      <c r="AP47" s="21">
        <f>SUM(AH47+AL47)</f>
        <v>3</v>
      </c>
      <c r="AQ47" s="21"/>
      <c r="AR47" s="20">
        <f>AQ47/AP47*100</f>
        <v>0</v>
      </c>
    </row>
    <row r="48" spans="1:44" ht="15" hidden="1" customHeight="1" x14ac:dyDescent="0.25">
      <c r="A48" s="29"/>
      <c r="B48" s="28"/>
      <c r="C48" s="27"/>
      <c r="D48" s="26"/>
      <c r="E48" s="26"/>
      <c r="F48" s="21"/>
      <c r="G48" s="21"/>
      <c r="H48" s="22" t="e">
        <f>G48/F48*100</f>
        <v>#DIV/0!</v>
      </c>
      <c r="I48" s="22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>
        <f>SUM(F48+J48+N48+R48+V48+Z48+AD48)</f>
        <v>0</v>
      </c>
      <c r="AI48" s="21"/>
      <c r="AJ48" s="21"/>
      <c r="AK48" s="21"/>
      <c r="AL48" s="21"/>
      <c r="AM48" s="21"/>
      <c r="AN48" s="21"/>
      <c r="AO48" s="21"/>
      <c r="AP48" s="21">
        <f>SUM(AH48+AL48)</f>
        <v>0</v>
      </c>
      <c r="AQ48" s="21"/>
      <c r="AR48" s="20" t="e">
        <f>AQ48/AP48*100</f>
        <v>#DIV/0!</v>
      </c>
    </row>
    <row r="49" spans="1:48" ht="15" hidden="1" customHeight="1" x14ac:dyDescent="0.25">
      <c r="A49" s="29"/>
      <c r="B49" s="28"/>
      <c r="C49" s="27"/>
      <c r="D49" s="26"/>
      <c r="E49" s="26"/>
      <c r="F49" s="21"/>
      <c r="G49" s="21"/>
      <c r="H49" s="22" t="e">
        <f>G49/F49*100</f>
        <v>#DIV/0!</v>
      </c>
      <c r="I49" s="22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>
        <f>SUM(F49+J49+N49+R49+V49+Z49+AD49)</f>
        <v>0</v>
      </c>
      <c r="AI49" s="21"/>
      <c r="AJ49" s="21"/>
      <c r="AK49" s="21"/>
      <c r="AL49" s="21"/>
      <c r="AM49" s="21"/>
      <c r="AN49" s="21"/>
      <c r="AO49" s="21"/>
      <c r="AP49" s="21">
        <f>SUM(AH49+AL49)</f>
        <v>0</v>
      </c>
      <c r="AQ49" s="21"/>
      <c r="AR49" s="20" t="e">
        <f>AQ49/AP49*100</f>
        <v>#DIV/0!</v>
      </c>
    </row>
    <row r="50" spans="1:48" ht="15" hidden="1" customHeight="1" x14ac:dyDescent="0.25">
      <c r="A50" s="29"/>
      <c r="B50" s="28"/>
      <c r="C50" s="27"/>
      <c r="D50" s="26"/>
      <c r="E50" s="26"/>
      <c r="F50" s="21"/>
      <c r="G50" s="21"/>
      <c r="H50" s="22" t="e">
        <f>G50/F50*100</f>
        <v>#DIV/0!</v>
      </c>
      <c r="I50" s="22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>
        <f>SUM(F50+J50+N50+R50+V50+Z50+AD50)</f>
        <v>0</v>
      </c>
      <c r="AI50" s="21"/>
      <c r="AJ50" s="21"/>
      <c r="AK50" s="21"/>
      <c r="AL50" s="21"/>
      <c r="AM50" s="21"/>
      <c r="AN50" s="21"/>
      <c r="AO50" s="21"/>
      <c r="AP50" s="21">
        <f>SUM(AH50+AL50)</f>
        <v>0</v>
      </c>
      <c r="AQ50" s="21"/>
      <c r="AR50" s="20" t="e">
        <f>AQ50/AP50*100</f>
        <v>#DIV/0!</v>
      </c>
    </row>
    <row r="51" spans="1:48" ht="15" hidden="1" customHeight="1" x14ac:dyDescent="0.25">
      <c r="A51" s="29"/>
      <c r="B51" s="28"/>
      <c r="C51" s="27"/>
      <c r="D51" s="26"/>
      <c r="E51" s="26"/>
      <c r="F51" s="21"/>
      <c r="G51" s="21"/>
      <c r="H51" s="22" t="e">
        <f>G51/F51*100</f>
        <v>#DIV/0!</v>
      </c>
      <c r="I51" s="22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>
        <f>SUM(N51)</f>
        <v>0</v>
      </c>
      <c r="AI51" s="21"/>
      <c r="AJ51" s="21"/>
      <c r="AK51" s="21"/>
      <c r="AL51" s="21"/>
      <c r="AM51" s="21"/>
      <c r="AN51" s="21"/>
      <c r="AO51" s="21"/>
      <c r="AP51" s="21">
        <f>SUM(AH51+AL51)</f>
        <v>0</v>
      </c>
      <c r="AQ51" s="21"/>
      <c r="AR51" s="20" t="e">
        <f>AQ51/AP51*100</f>
        <v>#DIV/0!</v>
      </c>
    </row>
    <row r="52" spans="1:48" ht="15" hidden="1" customHeight="1" x14ac:dyDescent="0.25">
      <c r="A52" s="29"/>
      <c r="B52" s="28"/>
      <c r="C52" s="27"/>
      <c r="D52" s="26"/>
      <c r="E52" s="26"/>
      <c r="F52" s="21"/>
      <c r="G52" s="21"/>
      <c r="H52" s="22" t="e">
        <f>G52/F52*100</f>
        <v>#DIV/0!</v>
      </c>
      <c r="I52" s="22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>
        <f>SUM(F52+J52+N52+R52+V52+Z52+AD52)</f>
        <v>0</v>
      </c>
      <c r="AI52" s="21"/>
      <c r="AJ52" s="21"/>
      <c r="AK52" s="21"/>
      <c r="AL52" s="21"/>
      <c r="AM52" s="21"/>
      <c r="AN52" s="21"/>
      <c r="AO52" s="21"/>
      <c r="AP52" s="21">
        <f>SUM(AH52+AL52)</f>
        <v>0</v>
      </c>
      <c r="AQ52" s="21"/>
      <c r="AR52" s="20" t="e">
        <f>AQ52/AP52*100</f>
        <v>#DIV/0!</v>
      </c>
    </row>
    <row r="53" spans="1:48" ht="15" hidden="1" customHeight="1" x14ac:dyDescent="0.25">
      <c r="A53" s="29"/>
      <c r="B53" s="28"/>
      <c r="C53" s="27"/>
      <c r="D53" s="26"/>
      <c r="E53" s="26"/>
      <c r="F53" s="21"/>
      <c r="G53" s="21"/>
      <c r="H53" s="22" t="e">
        <f>G53/F53*100</f>
        <v>#DIV/0!</v>
      </c>
      <c r="I53" s="22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>
        <f>SUM(F53+J53+N53+R53+V53+Z53+AD53)</f>
        <v>0</v>
      </c>
      <c r="AI53" s="21"/>
      <c r="AJ53" s="21"/>
      <c r="AK53" s="21"/>
      <c r="AL53" s="21"/>
      <c r="AM53" s="21"/>
      <c r="AN53" s="21"/>
      <c r="AO53" s="21"/>
      <c r="AP53" s="21">
        <f>SUM(AH53+AL53)</f>
        <v>0</v>
      </c>
      <c r="AQ53" s="21"/>
      <c r="AR53" s="20" t="e">
        <f>AQ53/AP53*100</f>
        <v>#DIV/0!</v>
      </c>
    </row>
    <row r="54" spans="1:48" ht="15" hidden="1" customHeight="1" x14ac:dyDescent="0.25">
      <c r="A54" s="29"/>
      <c r="B54" s="28"/>
      <c r="C54" s="27"/>
      <c r="D54" s="26"/>
      <c r="E54" s="26"/>
      <c r="F54" s="21"/>
      <c r="G54" s="21"/>
      <c r="H54" s="22" t="e">
        <f>G54/F54*100</f>
        <v>#DIV/0!</v>
      </c>
      <c r="I54" s="22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>
        <f>SUM(F54+J54+N54+R54+V54+Z54+AD54)</f>
        <v>0</v>
      </c>
      <c r="AI54" s="21"/>
      <c r="AJ54" s="21"/>
      <c r="AK54" s="21"/>
      <c r="AL54" s="21"/>
      <c r="AM54" s="21"/>
      <c r="AN54" s="21"/>
      <c r="AO54" s="21"/>
      <c r="AP54" s="21">
        <f>SUM(AH54+AL54)</f>
        <v>0</v>
      </c>
      <c r="AQ54" s="21"/>
      <c r="AR54" s="20" t="e">
        <f>AQ54/AP54*100</f>
        <v>#DIV/0!</v>
      </c>
    </row>
    <row r="55" spans="1:48" ht="15" hidden="1" customHeight="1" x14ac:dyDescent="0.25">
      <c r="A55" s="29"/>
      <c r="B55" s="28"/>
      <c r="C55" s="27"/>
      <c r="D55" s="26"/>
      <c r="E55" s="26"/>
      <c r="F55" s="21"/>
      <c r="G55" s="21"/>
      <c r="H55" s="22" t="e">
        <f>G55/F55*100</f>
        <v>#DIV/0!</v>
      </c>
      <c r="I55" s="22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>
        <v>4</v>
      </c>
      <c r="AI55" s="21"/>
      <c r="AJ55" s="21"/>
      <c r="AK55" s="21"/>
      <c r="AL55" s="21"/>
      <c r="AM55" s="21"/>
      <c r="AN55" s="21"/>
      <c r="AO55" s="21"/>
      <c r="AP55" s="21">
        <f>SUM(AH55+AL55)</f>
        <v>4</v>
      </c>
      <c r="AQ55" s="21"/>
      <c r="AR55" s="20">
        <f>AQ55/AP55*100</f>
        <v>0</v>
      </c>
    </row>
    <row r="56" spans="1:48" ht="15" hidden="1" customHeight="1" x14ac:dyDescent="0.25">
      <c r="A56" s="29"/>
      <c r="B56" s="28"/>
      <c r="C56" s="27"/>
      <c r="D56" s="26"/>
      <c r="E56" s="26"/>
      <c r="F56" s="21"/>
      <c r="G56" s="21"/>
      <c r="H56" s="22" t="e">
        <f>G56/F56*100</f>
        <v>#DIV/0!</v>
      </c>
      <c r="I56" s="22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>
        <f>SUM(F56+J56+N56+R56+V56+Z56+AD56)</f>
        <v>0</v>
      </c>
      <c r="AI56" s="21"/>
      <c r="AJ56" s="21"/>
      <c r="AK56" s="21"/>
      <c r="AL56" s="21"/>
      <c r="AM56" s="21"/>
      <c r="AN56" s="21"/>
      <c r="AO56" s="21"/>
      <c r="AP56" s="21">
        <f>SUM(AH56+AL56)</f>
        <v>0</v>
      </c>
      <c r="AQ56" s="21"/>
      <c r="AR56" s="20" t="e">
        <f>AQ56/AP56*100</f>
        <v>#DIV/0!</v>
      </c>
    </row>
    <row r="57" spans="1:48" ht="15" hidden="1" customHeight="1" x14ac:dyDescent="0.25">
      <c r="A57" s="25"/>
      <c r="B57" s="24"/>
      <c r="C57" s="23"/>
      <c r="D57" s="23"/>
      <c r="E57" s="23"/>
      <c r="F57" s="21"/>
      <c r="G57" s="21"/>
      <c r="H57" s="22" t="e">
        <f>G57/F57*100</f>
        <v>#DIV/0!</v>
      </c>
      <c r="I57" s="22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>
        <f>SUM(F57+J57+N57+R57+V57+Z57+AD57)</f>
        <v>0</v>
      </c>
      <c r="AI57" s="21"/>
      <c r="AJ57" s="21"/>
      <c r="AK57" s="21"/>
      <c r="AL57" s="21"/>
      <c r="AM57" s="21"/>
      <c r="AN57" s="21"/>
      <c r="AO57" s="21"/>
      <c r="AP57" s="21">
        <f>SUM(AH57+AL57)</f>
        <v>0</v>
      </c>
      <c r="AQ57" s="21"/>
      <c r="AR57" s="20" t="e">
        <f>AQ57/AP57*100</f>
        <v>#DIV/0!</v>
      </c>
    </row>
    <row r="58" spans="1:48" ht="15" hidden="1" customHeight="1" thickBot="1" x14ac:dyDescent="0.3">
      <c r="A58" s="25"/>
      <c r="B58" s="24"/>
      <c r="C58" s="23"/>
      <c r="D58" s="23"/>
      <c r="E58" s="23"/>
      <c r="F58" s="21"/>
      <c r="G58" s="21"/>
      <c r="H58" s="22" t="e">
        <f>G58/F58*100</f>
        <v>#DIV/0!</v>
      </c>
      <c r="I58" s="22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>
        <f>SUM(F58+J58+N58+R58+V58+Z58+AD58)</f>
        <v>0</v>
      </c>
      <c r="AI58" s="21"/>
      <c r="AJ58" s="21"/>
      <c r="AK58" s="21"/>
      <c r="AL58" s="21"/>
      <c r="AM58" s="21"/>
      <c r="AN58" s="21"/>
      <c r="AO58" s="21"/>
      <c r="AP58" s="21">
        <f>SUM(AH58+AL58)</f>
        <v>0</v>
      </c>
      <c r="AQ58" s="21"/>
      <c r="AR58" s="20" t="e">
        <f>AQ58/AP58*100</f>
        <v>#DIV/0!</v>
      </c>
    </row>
    <row r="59" spans="1:48" s="14" customFormat="1" ht="15" customHeight="1" x14ac:dyDescent="0.25">
      <c r="A59" s="13">
        <v>10</v>
      </c>
      <c r="B59" s="19" t="s">
        <v>4</v>
      </c>
      <c r="C59" s="18"/>
      <c r="D59" s="17"/>
      <c r="E59" s="17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5"/>
      <c r="AU59" s="14" t="e">
        <f>SUM(AR20:AR58)</f>
        <v>#DIV/0!</v>
      </c>
    </row>
    <row r="60" spans="1:48" s="6" customFormat="1" ht="15" customHeight="1" thickBot="1" x14ac:dyDescent="0.3">
      <c r="A60" s="13"/>
      <c r="B60" s="12"/>
      <c r="C60" s="11"/>
      <c r="D60" s="10"/>
      <c r="E60" s="8">
        <f>SUM(E20:E58)</f>
        <v>58928</v>
      </c>
      <c r="F60" s="8">
        <f>SUM(F20:F58)</f>
        <v>61806</v>
      </c>
      <c r="G60" s="8">
        <f>SUM(G20:G58)</f>
        <v>61070</v>
      </c>
      <c r="H60" s="9">
        <f>G60/F60*100</f>
        <v>98.80917710254667</v>
      </c>
      <c r="I60" s="8">
        <f>SUM(I20:I58)</f>
        <v>21517</v>
      </c>
      <c r="J60" s="8">
        <f>SUM(J20:J58)</f>
        <v>21517</v>
      </c>
      <c r="K60" s="8">
        <f>SUM(K20:K58)</f>
        <v>21517</v>
      </c>
      <c r="L60" s="9">
        <f>K60/J60*100</f>
        <v>100</v>
      </c>
      <c r="M60" s="8">
        <f>SUM(M20:M58)</f>
        <v>4150</v>
      </c>
      <c r="N60" s="8">
        <f>SUM(N20:N58)</f>
        <v>5650</v>
      </c>
      <c r="O60" s="8">
        <f>SUM(O20:O58)</f>
        <v>6530</v>
      </c>
      <c r="P60" s="9">
        <f>O60/N60*100</f>
        <v>115.57522123893807</v>
      </c>
      <c r="Q60" s="8">
        <f>SUM(Q20:Q58)</f>
        <v>2342</v>
      </c>
      <c r="R60" s="8">
        <f>SUM(R20:R58)</f>
        <v>5253</v>
      </c>
      <c r="S60" s="8">
        <f>SUM(S20:S58)</f>
        <v>12125</v>
      </c>
      <c r="T60" s="9">
        <f>S60/R60*100</f>
        <v>230.82048353321915</v>
      </c>
      <c r="U60" s="8">
        <f>SUM(U20:U58)</f>
        <v>0</v>
      </c>
      <c r="V60" s="8">
        <f>SUM(V20:V58)</f>
        <v>0</v>
      </c>
      <c r="W60" s="8">
        <f>SUM(W20:W58)</f>
        <v>450</v>
      </c>
      <c r="X60" s="9"/>
      <c r="Y60" s="8">
        <f>SUM(Y20:Y58)</f>
        <v>0</v>
      </c>
      <c r="Z60" s="8">
        <f>SUM(Z20:Z58)</f>
        <v>0</v>
      </c>
      <c r="AA60" s="8">
        <f>SUM(AA20:AA58)</f>
        <v>0</v>
      </c>
      <c r="AB60" s="9"/>
      <c r="AC60" s="8">
        <f>SUM(AC20:AC58)</f>
        <v>0</v>
      </c>
      <c r="AD60" s="8">
        <f>SUM(AD20:AD58)</f>
        <v>0</v>
      </c>
      <c r="AE60" s="8">
        <f>SUM(AE20:AE58)</f>
        <v>0</v>
      </c>
      <c r="AF60" s="9"/>
      <c r="AG60" s="8">
        <f>SUM(AG20:AG58)</f>
        <v>86937</v>
      </c>
      <c r="AH60" s="8">
        <f>SUM(AH20:AH27)</f>
        <v>94226</v>
      </c>
      <c r="AI60" s="8">
        <f>SUM(AI20:AI58)</f>
        <v>101692</v>
      </c>
      <c r="AJ60" s="9">
        <f>AI60/AH60*100</f>
        <v>107.92350306709402</v>
      </c>
      <c r="AK60" s="8">
        <f>SUM(AK20:AK58)</f>
        <v>7530</v>
      </c>
      <c r="AL60" s="8">
        <f>SUM(AL20:AL58)</f>
        <v>9245</v>
      </c>
      <c r="AM60" s="8">
        <f>SUM(AM20:AM58)</f>
        <v>9244</v>
      </c>
      <c r="AN60" s="9">
        <f>AM60/AL60*100</f>
        <v>99.989183342347204</v>
      </c>
      <c r="AO60" s="8">
        <f>SUM(AO20:AO58)</f>
        <v>94467</v>
      </c>
      <c r="AP60" s="8">
        <f>SUM(AP20:AP27)</f>
        <v>103471</v>
      </c>
      <c r="AQ60" s="8">
        <f>SUM(AQ20:AQ58)</f>
        <v>110936</v>
      </c>
      <c r="AR60" s="7">
        <f>AQ60/AP60*100</f>
        <v>107.21458186351731</v>
      </c>
      <c r="AT60" s="6" t="e">
        <f>SUM(#REF!)</f>
        <v>#REF!</v>
      </c>
      <c r="AV60" s="6">
        <f>SUM(F60:AL60)</f>
        <v>524210.12838494184</v>
      </c>
    </row>
    <row r="61" spans="1:48" ht="13.5" thickTop="1" x14ac:dyDescent="0.25"/>
    <row r="62" spans="1:48" x14ac:dyDescent="0.25">
      <c r="A62" s="5" t="s">
        <v>3</v>
      </c>
      <c r="B62" s="4" t="s">
        <v>3</v>
      </c>
      <c r="C62" s="3" t="s">
        <v>2</v>
      </c>
    </row>
    <row r="63" spans="1:48" hidden="1" x14ac:dyDescent="0.25">
      <c r="A63" s="5" t="s">
        <v>1</v>
      </c>
      <c r="B63" s="4" t="s">
        <v>1</v>
      </c>
      <c r="C63" s="3" t="s">
        <v>0</v>
      </c>
      <c r="AR63" s="1" t="e">
        <f>AR60-'[1]Közös Hiv - kiad.'!#REF!</f>
        <v>#REF!</v>
      </c>
    </row>
    <row r="64" spans="1:48" hidden="1" x14ac:dyDescent="0.25">
      <c r="AR64" s="1" t="e">
        <f>AR60-'[1]Közös Hiv - kiad.'!#REF!</f>
        <v>#REF!</v>
      </c>
    </row>
    <row r="65" spans="1:44" hidden="1" x14ac:dyDescent="0.25">
      <c r="AR65" s="1" t="e">
        <f>AR64-112461</f>
        <v>#REF!</v>
      </c>
    </row>
    <row r="66" spans="1:44" hidden="1" x14ac:dyDescent="0.25">
      <c r="AR66" s="1" t="e">
        <f>AR60+#REF!+#REF!+#REF!</f>
        <v>#REF!</v>
      </c>
    </row>
    <row r="67" spans="1:44" hidden="1" x14ac:dyDescent="0.25"/>
    <row r="68" spans="1:44" x14ac:dyDescent="0.25">
      <c r="A68" s="5" t="s">
        <v>1</v>
      </c>
      <c r="B68" s="4" t="s">
        <v>1</v>
      </c>
      <c r="C68" s="3" t="s">
        <v>0</v>
      </c>
    </row>
  </sheetData>
  <mergeCells count="28">
    <mergeCell ref="B6:AR6"/>
    <mergeCell ref="C3:F3"/>
    <mergeCell ref="B15:C15"/>
    <mergeCell ref="B16:B18"/>
    <mergeCell ref="C16:C18"/>
    <mergeCell ref="M16:P16"/>
    <mergeCell ref="B7:AR7"/>
    <mergeCell ref="E16:H16"/>
    <mergeCell ref="E17:H18"/>
    <mergeCell ref="I17:L18"/>
    <mergeCell ref="I16:L16"/>
    <mergeCell ref="A59:A60"/>
    <mergeCell ref="B59:C60"/>
    <mergeCell ref="U17:X18"/>
    <mergeCell ref="U16:X16"/>
    <mergeCell ref="Y16:AB16"/>
    <mergeCell ref="Y17:AB18"/>
    <mergeCell ref="M17:P18"/>
    <mergeCell ref="Q16:T16"/>
    <mergeCell ref="Q17:T18"/>
    <mergeCell ref="AK16:AN16"/>
    <mergeCell ref="AK17:AN18"/>
    <mergeCell ref="AO16:AR16"/>
    <mergeCell ref="AO17:AR18"/>
    <mergeCell ref="AC16:AF16"/>
    <mergeCell ref="AC17:AF18"/>
    <mergeCell ref="AG16:AJ16"/>
    <mergeCell ref="AG17:AJ18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Bevételek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2017-05-09T17:39:10Z</dcterms:modified>
</cp:coreProperties>
</file>