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oboszlai Zoltán\Desktop\Rendelet\Új mappa\"/>
    </mc:Choice>
  </mc:AlternateContent>
  <bookViews>
    <workbookView xWindow="0" yWindow="0" windowWidth="21600" windowHeight="964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D31" i="1"/>
  <c r="C31" i="1"/>
  <c r="F28" i="1"/>
  <c r="D28" i="1"/>
  <c r="C28" i="1"/>
  <c r="E27" i="1"/>
  <c r="E26" i="1"/>
  <c r="F23" i="1"/>
  <c r="E23" i="1" s="1"/>
  <c r="D23" i="1"/>
  <c r="C23" i="1"/>
  <c r="E22" i="1"/>
  <c r="E21" i="1"/>
  <c r="E20" i="1"/>
  <c r="E19" i="1"/>
  <c r="E18" i="1"/>
  <c r="E17" i="1"/>
  <c r="E16" i="1"/>
  <c r="E15" i="1"/>
  <c r="F14" i="1"/>
  <c r="E14" i="1" s="1"/>
  <c r="D14" i="1"/>
  <c r="D34" i="1" s="1"/>
  <c r="C14" i="1"/>
  <c r="E13" i="1"/>
  <c r="E12" i="1"/>
  <c r="E11" i="1"/>
  <c r="E9" i="1"/>
  <c r="E8" i="1"/>
  <c r="F7" i="1"/>
  <c r="E7" i="1"/>
  <c r="D7" i="1"/>
  <c r="C7" i="1"/>
  <c r="C34" i="1" s="1"/>
  <c r="F34" i="1" l="1"/>
  <c r="E34" i="1" s="1"/>
</calcChain>
</file>

<file path=xl/sharedStrings.xml><?xml version="1.0" encoding="utf-8"?>
<sst xmlns="http://schemas.openxmlformats.org/spreadsheetml/2006/main" count="64" uniqueCount="64">
  <si>
    <t xml:space="preserve">                                                                      3/b. melléklet a  9/2018. (IX. 28.) önkormányzati rendelethez</t>
  </si>
  <si>
    <t>2018. évi költségvetés előirányzat teljesülése 06.30-ig</t>
  </si>
  <si>
    <t>Biharugra Önkormányzati Konyha</t>
  </si>
  <si>
    <t>Megnevezés</t>
  </si>
  <si>
    <t>2018. évi eredeti EI</t>
  </si>
  <si>
    <t>2018. évi EI módosítás</t>
  </si>
  <si>
    <t>%</t>
  </si>
  <si>
    <t>Teljesítés 06.30.</t>
  </si>
  <si>
    <t>01.</t>
  </si>
  <si>
    <t>Személyi juttatások</t>
  </si>
  <si>
    <t>02.</t>
  </si>
  <si>
    <t>Törvény szerinti illetmény, munkabérek</t>
  </si>
  <si>
    <t>03.</t>
  </si>
  <si>
    <t>Béren kivüli juttatások</t>
  </si>
  <si>
    <t>04.</t>
  </si>
  <si>
    <t>Fogllalkozatatottak egyéb személyi juttatásai</t>
  </si>
  <si>
    <t>05.</t>
  </si>
  <si>
    <t>Egyéb külső személyi juttatások</t>
  </si>
  <si>
    <t>06.</t>
  </si>
  <si>
    <t>Közlekedési költségtérités</t>
  </si>
  <si>
    <t>07.</t>
  </si>
  <si>
    <t>Munkaadókat terhelő járulékok</t>
  </si>
  <si>
    <t>08.</t>
  </si>
  <si>
    <t>Dologi kiadások</t>
  </si>
  <si>
    <t>09.</t>
  </si>
  <si>
    <t>Szakmai anyagok beszerzése</t>
  </si>
  <si>
    <t>10.</t>
  </si>
  <si>
    <t>Üzemeltetési anyagok beszerzése</t>
  </si>
  <si>
    <t>11.</t>
  </si>
  <si>
    <t>Informatikai szolgáltatások igénybevétele</t>
  </si>
  <si>
    <t>12.</t>
  </si>
  <si>
    <t>Közüzemi dijak</t>
  </si>
  <si>
    <t>13.</t>
  </si>
  <si>
    <t>Egyéb szolgáltatások</t>
  </si>
  <si>
    <t>14.</t>
  </si>
  <si>
    <t>Működési célú előzetesen felszámitott általános forgalmiadó</t>
  </si>
  <si>
    <t>15.</t>
  </si>
  <si>
    <t>Kifizetendő általános forgalmi adó</t>
  </si>
  <si>
    <t>16.</t>
  </si>
  <si>
    <t>Egyéb dologi kiadások</t>
  </si>
  <si>
    <t>17.</t>
  </si>
  <si>
    <t>Beruházások</t>
  </si>
  <si>
    <t>18.</t>
  </si>
  <si>
    <t>Ingatlanok beszerzése, létesitése</t>
  </si>
  <si>
    <t>19.</t>
  </si>
  <si>
    <t>Informatikai eszközök beszerzése, létesitése</t>
  </si>
  <si>
    <t>20.</t>
  </si>
  <si>
    <t>Egyéb tárgyieszközök beszerzése, létesitése</t>
  </si>
  <si>
    <t>21.</t>
  </si>
  <si>
    <t>Beruházási célú előzetesen felszámitótt áfa</t>
  </si>
  <si>
    <t>22.</t>
  </si>
  <si>
    <t>Felújitások</t>
  </si>
  <si>
    <t>23.</t>
  </si>
  <si>
    <t>Ingatlanok felújitása</t>
  </si>
  <si>
    <t>24.</t>
  </si>
  <si>
    <t>Felújitási célú előzetesen felszámitott áfa</t>
  </si>
  <si>
    <t>25.</t>
  </si>
  <si>
    <t>Finanszirozási kiadások</t>
  </si>
  <si>
    <t>26.</t>
  </si>
  <si>
    <t>ÁHT-on belüli megelőlegezések visszafizetése</t>
  </si>
  <si>
    <t>27.</t>
  </si>
  <si>
    <t>Központi, irányitószervi támogatások</t>
  </si>
  <si>
    <t>28.</t>
  </si>
  <si>
    <t>ÖSSZES KIADÁS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</si>
</sst>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3"/>
      <color rgb="FF000000"/>
      <name val="Calibri"/>
      <family val="2"/>
      <charset val="238"/>
    </font>
    <font>
      <b/>
      <sz val="13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Border="1"/>
    <xf numFmtId="0" fontId="6" fillId="0" borderId="2" xfId="0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center" wrapText="1"/>
    </xf>
    <xf numFmtId="3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8" fillId="2" borderId="6" xfId="0" applyFont="1" applyFill="1" applyBorder="1"/>
    <xf numFmtId="0" fontId="2" fillId="2" borderId="7" xfId="0" applyFont="1" applyFill="1" applyBorder="1"/>
    <xf numFmtId="3" fontId="2" fillId="2" borderId="7" xfId="0" applyNumberFormat="1" applyFont="1" applyFill="1" applyBorder="1" applyAlignment="1">
      <alignment horizontal="right"/>
    </xf>
    <xf numFmtId="1" fontId="2" fillId="2" borderId="7" xfId="0" applyNumberFormat="1" applyFont="1" applyFill="1" applyBorder="1" applyAlignment="1">
      <alignment horizontal="center"/>
    </xf>
    <xf numFmtId="0" fontId="9" fillId="0" borderId="6" xfId="0" applyFont="1" applyBorder="1"/>
    <xf numFmtId="0" fontId="1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11" fillId="0" borderId="8" xfId="0" applyNumberFormat="1" applyFont="1" applyBorder="1"/>
    <xf numFmtId="1" fontId="10" fillId="0" borderId="7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right"/>
    </xf>
    <xf numFmtId="3" fontId="2" fillId="2" borderId="7" xfId="0" applyNumberFormat="1" applyFont="1" applyFill="1" applyBorder="1" applyAlignment="1">
      <alignment horizontal="center"/>
    </xf>
    <xf numFmtId="3" fontId="10" fillId="0" borderId="7" xfId="0" applyNumberFormat="1" applyFont="1" applyBorder="1"/>
    <xf numFmtId="3" fontId="10" fillId="0" borderId="7" xfId="0" applyNumberFormat="1" applyFont="1" applyBorder="1" applyAlignment="1">
      <alignment horizontal="center"/>
    </xf>
    <xf numFmtId="0" fontId="12" fillId="0" borderId="7" xfId="0" applyFont="1" applyBorder="1"/>
    <xf numFmtId="3" fontId="12" fillId="0" borderId="7" xfId="0" applyNumberFormat="1" applyFont="1" applyBorder="1" applyAlignment="1">
      <alignment horizontal="right"/>
    </xf>
    <xf numFmtId="3" fontId="12" fillId="0" borderId="7" xfId="0" applyNumberFormat="1" applyFont="1" applyBorder="1"/>
    <xf numFmtId="0" fontId="12" fillId="0" borderId="7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F1"/>
    </sheetView>
  </sheetViews>
  <sheetFormatPr defaultRowHeight="15" x14ac:dyDescent="0.25"/>
  <cols>
    <col min="2" max="2" width="52.7109375" customWidth="1"/>
    <col min="3" max="3" width="20.5703125" customWidth="1"/>
    <col min="4" max="4" width="20" customWidth="1"/>
    <col min="6" max="6" width="18.28515625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/>
      <c r="B2" s="2"/>
      <c r="C2" s="2"/>
    </row>
    <row r="3" spans="1:6" ht="18.75" x14ac:dyDescent="0.3">
      <c r="A3" s="3" t="s">
        <v>1</v>
      </c>
      <c r="B3" s="3"/>
      <c r="C3" s="3"/>
      <c r="D3" s="3"/>
      <c r="E3" s="3"/>
      <c r="F3" s="3"/>
    </row>
    <row r="4" spans="1:6" x14ac:dyDescent="0.25">
      <c r="A4" s="4" t="s">
        <v>2</v>
      </c>
      <c r="B4" s="4"/>
      <c r="C4" s="4"/>
      <c r="D4" s="4"/>
      <c r="E4" s="4"/>
      <c r="F4" s="4"/>
    </row>
    <row r="5" spans="1:6" ht="19.5" thickBot="1" x14ac:dyDescent="0.35">
      <c r="A5" s="5"/>
      <c r="B5" s="5"/>
      <c r="C5" s="6"/>
    </row>
    <row r="6" spans="1:6" ht="64.5" thickBot="1" x14ac:dyDescent="0.35">
      <c r="A6" s="7"/>
      <c r="B6" s="8" t="s">
        <v>3</v>
      </c>
      <c r="C6" s="9" t="s">
        <v>4</v>
      </c>
      <c r="D6" s="10" t="s">
        <v>5</v>
      </c>
      <c r="E6" s="11" t="s">
        <v>6</v>
      </c>
      <c r="F6" s="12" t="s">
        <v>7</v>
      </c>
    </row>
    <row r="7" spans="1:6" ht="19.5" thickBot="1" x14ac:dyDescent="0.35">
      <c r="A7" s="13" t="s">
        <v>8</v>
      </c>
      <c r="B7" s="14" t="s">
        <v>9</v>
      </c>
      <c r="C7" s="15">
        <f>SUM(C8:C12)</f>
        <v>6475500</v>
      </c>
      <c r="D7" s="15">
        <f>SUM(D8:D12)</f>
        <v>6478000</v>
      </c>
      <c r="E7" s="16">
        <f>(F7/D7)*100</f>
        <v>43.452207471441803</v>
      </c>
      <c r="F7" s="15">
        <f>SUM(F8:F12)</f>
        <v>2814834</v>
      </c>
    </row>
    <row r="8" spans="1:6" ht="17.25" thickBot="1" x14ac:dyDescent="0.3">
      <c r="A8" s="17" t="s">
        <v>10</v>
      </c>
      <c r="B8" s="18" t="s">
        <v>11</v>
      </c>
      <c r="C8" s="19">
        <v>6000100</v>
      </c>
      <c r="D8" s="20">
        <v>6000100</v>
      </c>
      <c r="E8" s="21">
        <f>(F8/D8)*100</f>
        <v>42.656455725737899</v>
      </c>
      <c r="F8" s="22">
        <v>2559430</v>
      </c>
    </row>
    <row r="9" spans="1:6" ht="17.25" thickBot="1" x14ac:dyDescent="0.3">
      <c r="A9" s="17" t="s">
        <v>12</v>
      </c>
      <c r="B9" s="18" t="s">
        <v>13</v>
      </c>
      <c r="C9" s="19">
        <v>288000</v>
      </c>
      <c r="D9" s="20">
        <v>288000</v>
      </c>
      <c r="E9" s="21">
        <f t="shared" ref="E9:E34" si="0">(F9/D9)*100</f>
        <v>33.333333333333329</v>
      </c>
      <c r="F9" s="22">
        <v>96000</v>
      </c>
    </row>
    <row r="10" spans="1:6" ht="17.25" thickBot="1" x14ac:dyDescent="0.3">
      <c r="A10" s="17" t="s">
        <v>14</v>
      </c>
      <c r="B10" s="18" t="s">
        <v>15</v>
      </c>
      <c r="C10" s="19">
        <v>182400</v>
      </c>
      <c r="D10" s="20">
        <v>182400</v>
      </c>
      <c r="E10" s="21"/>
      <c r="F10" s="22">
        <v>157200</v>
      </c>
    </row>
    <row r="11" spans="1:6" ht="17.25" thickBot="1" x14ac:dyDescent="0.3">
      <c r="A11" s="17" t="s">
        <v>16</v>
      </c>
      <c r="B11" s="18" t="s">
        <v>17</v>
      </c>
      <c r="C11" s="19"/>
      <c r="D11" s="20">
        <v>2500</v>
      </c>
      <c r="E11" s="21">
        <f t="shared" si="0"/>
        <v>88.160000000000011</v>
      </c>
      <c r="F11" s="22">
        <v>2204</v>
      </c>
    </row>
    <row r="12" spans="1:6" ht="17.25" thickBot="1" x14ac:dyDescent="0.3">
      <c r="A12" s="17" t="s">
        <v>18</v>
      </c>
      <c r="B12" s="18" t="s">
        <v>19</v>
      </c>
      <c r="C12" s="19">
        <v>5000</v>
      </c>
      <c r="D12" s="20">
        <v>5000</v>
      </c>
      <c r="E12" s="21">
        <f t="shared" si="0"/>
        <v>0</v>
      </c>
      <c r="F12" s="22">
        <v>0</v>
      </c>
    </row>
    <row r="13" spans="1:6" ht="19.5" thickBot="1" x14ac:dyDescent="0.35">
      <c r="A13" s="13" t="s">
        <v>20</v>
      </c>
      <c r="B13" s="14" t="s">
        <v>21</v>
      </c>
      <c r="C13" s="15">
        <v>1337062</v>
      </c>
      <c r="D13" s="15">
        <v>1337062</v>
      </c>
      <c r="E13" s="23">
        <f t="shared" si="0"/>
        <v>42.144418134686354</v>
      </c>
      <c r="F13" s="15">
        <v>563497</v>
      </c>
    </row>
    <row r="14" spans="1:6" ht="19.5" thickBot="1" x14ac:dyDescent="0.35">
      <c r="A14" s="13" t="s">
        <v>22</v>
      </c>
      <c r="B14" s="14" t="s">
        <v>23</v>
      </c>
      <c r="C14" s="15">
        <f>SUM(C15:C22)</f>
        <v>9642100</v>
      </c>
      <c r="D14" s="15">
        <f>SUM(D15:D22)</f>
        <v>11183562</v>
      </c>
      <c r="E14" s="23">
        <f t="shared" si="0"/>
        <v>46.62130008310411</v>
      </c>
      <c r="F14" s="15">
        <f>SUM(F15:F22)</f>
        <v>5213922</v>
      </c>
    </row>
    <row r="15" spans="1:6" ht="16.5" thickBot="1" x14ac:dyDescent="0.3">
      <c r="A15" s="17" t="s">
        <v>24</v>
      </c>
      <c r="B15" s="18" t="s">
        <v>25</v>
      </c>
      <c r="C15" s="22">
        <v>6000</v>
      </c>
      <c r="D15" s="24">
        <v>6000</v>
      </c>
      <c r="E15" s="25">
        <f t="shared" si="0"/>
        <v>0</v>
      </c>
      <c r="F15" s="22">
        <v>0</v>
      </c>
    </row>
    <row r="16" spans="1:6" ht="16.5" thickBot="1" x14ac:dyDescent="0.3">
      <c r="A16" s="17" t="s">
        <v>26</v>
      </c>
      <c r="B16" s="18" t="s">
        <v>27</v>
      </c>
      <c r="C16" s="22">
        <v>4900000</v>
      </c>
      <c r="D16" s="24">
        <v>6458462</v>
      </c>
      <c r="E16" s="25">
        <f t="shared" si="0"/>
        <v>45.214681142352468</v>
      </c>
      <c r="F16" s="22">
        <v>2920173</v>
      </c>
    </row>
    <row r="17" spans="1:6" ht="16.5" thickBot="1" x14ac:dyDescent="0.3">
      <c r="A17" s="17" t="s">
        <v>28</v>
      </c>
      <c r="B17" s="18" t="s">
        <v>29</v>
      </c>
      <c r="C17" s="22">
        <v>10000</v>
      </c>
      <c r="D17" s="22">
        <v>10000</v>
      </c>
      <c r="E17" s="25">
        <f t="shared" si="0"/>
        <v>0</v>
      </c>
      <c r="F17" s="22">
        <v>0</v>
      </c>
    </row>
    <row r="18" spans="1:6" ht="16.5" thickBot="1" x14ac:dyDescent="0.3">
      <c r="A18" s="17" t="s">
        <v>30</v>
      </c>
      <c r="B18" s="18" t="s">
        <v>31</v>
      </c>
      <c r="C18" s="22">
        <v>1020000</v>
      </c>
      <c r="D18" s="24">
        <v>1120000</v>
      </c>
      <c r="E18" s="25">
        <f t="shared" si="0"/>
        <v>91.375267857142859</v>
      </c>
      <c r="F18" s="22">
        <v>1023403</v>
      </c>
    </row>
    <row r="19" spans="1:6" ht="16.5" thickBot="1" x14ac:dyDescent="0.3">
      <c r="A19" s="17" t="s">
        <v>32</v>
      </c>
      <c r="B19" s="18" t="s">
        <v>33</v>
      </c>
      <c r="C19" s="22">
        <v>600000</v>
      </c>
      <c r="D19" s="24">
        <v>500000</v>
      </c>
      <c r="E19" s="25">
        <f t="shared" si="0"/>
        <v>21.718599999999999</v>
      </c>
      <c r="F19" s="22">
        <v>108593</v>
      </c>
    </row>
    <row r="20" spans="1:6" ht="16.5" thickBot="1" x14ac:dyDescent="0.3">
      <c r="A20" s="17" t="s">
        <v>34</v>
      </c>
      <c r="B20" s="18" t="s">
        <v>35</v>
      </c>
      <c r="C20" s="22">
        <v>2101100</v>
      </c>
      <c r="D20" s="24">
        <v>2084100</v>
      </c>
      <c r="E20" s="25">
        <f t="shared" si="0"/>
        <v>39.045775154743055</v>
      </c>
      <c r="F20" s="22">
        <v>813753</v>
      </c>
    </row>
    <row r="21" spans="1:6" ht="16.5" thickBot="1" x14ac:dyDescent="0.3">
      <c r="A21" s="17" t="s">
        <v>36</v>
      </c>
      <c r="B21" s="18" t="s">
        <v>37</v>
      </c>
      <c r="C21" s="22">
        <v>1000000</v>
      </c>
      <c r="D21" s="24">
        <v>1000000</v>
      </c>
      <c r="E21" s="25">
        <f t="shared" si="0"/>
        <v>34.799999999999997</v>
      </c>
      <c r="F21" s="22">
        <v>348000</v>
      </c>
    </row>
    <row r="22" spans="1:6" ht="16.5" thickBot="1" x14ac:dyDescent="0.3">
      <c r="A22" s="17" t="s">
        <v>38</v>
      </c>
      <c r="B22" s="18" t="s">
        <v>39</v>
      </c>
      <c r="C22" s="22">
        <v>5000</v>
      </c>
      <c r="D22" s="24">
        <v>5000</v>
      </c>
      <c r="E22" s="25">
        <f t="shared" si="0"/>
        <v>0</v>
      </c>
      <c r="F22" s="22">
        <v>0</v>
      </c>
    </row>
    <row r="23" spans="1:6" ht="19.5" thickBot="1" x14ac:dyDescent="0.35">
      <c r="A23" s="13" t="s">
        <v>40</v>
      </c>
      <c r="B23" s="14" t="s">
        <v>41</v>
      </c>
      <c r="C23" s="15">
        <f>C24+C25+C26+C27</f>
        <v>0</v>
      </c>
      <c r="D23" s="15">
        <f t="shared" ref="D23:F23" si="1">D24+D25+D26+D27</f>
        <v>79000</v>
      </c>
      <c r="E23" s="23">
        <f t="shared" si="0"/>
        <v>98.348101265822791</v>
      </c>
      <c r="F23" s="15">
        <f t="shared" si="1"/>
        <v>77695</v>
      </c>
    </row>
    <row r="24" spans="1:6" ht="16.5" thickBot="1" x14ac:dyDescent="0.3">
      <c r="A24" s="17" t="s">
        <v>42</v>
      </c>
      <c r="B24" s="18" t="s">
        <v>43</v>
      </c>
      <c r="C24" s="22"/>
      <c r="D24" s="24"/>
      <c r="E24" s="21"/>
      <c r="F24" s="22"/>
    </row>
    <row r="25" spans="1:6" ht="16.5" thickBot="1" x14ac:dyDescent="0.3">
      <c r="A25" s="17" t="s">
        <v>44</v>
      </c>
      <c r="B25" s="18" t="s">
        <v>45</v>
      </c>
      <c r="C25" s="22"/>
      <c r="D25" s="24"/>
      <c r="E25" s="21"/>
      <c r="F25" s="22"/>
    </row>
    <row r="26" spans="1:6" ht="16.5" thickBot="1" x14ac:dyDescent="0.3">
      <c r="A26" s="17" t="s">
        <v>46</v>
      </c>
      <c r="B26" s="18" t="s">
        <v>47</v>
      </c>
      <c r="C26" s="22">
        <v>0</v>
      </c>
      <c r="D26" s="24">
        <v>62000</v>
      </c>
      <c r="E26" s="21">
        <f t="shared" si="0"/>
        <v>98.67258064516129</v>
      </c>
      <c r="F26" s="22">
        <v>61177</v>
      </c>
    </row>
    <row r="27" spans="1:6" ht="16.5" thickBot="1" x14ac:dyDescent="0.3">
      <c r="A27" s="17" t="s">
        <v>48</v>
      </c>
      <c r="B27" s="18" t="s">
        <v>49</v>
      </c>
      <c r="C27" s="22"/>
      <c r="D27" s="24">
        <v>17000</v>
      </c>
      <c r="E27" s="21">
        <f t="shared" si="0"/>
        <v>97.164705882352948</v>
      </c>
      <c r="F27" s="22">
        <v>16518</v>
      </c>
    </row>
    <row r="28" spans="1:6" ht="19.5" thickBot="1" x14ac:dyDescent="0.35">
      <c r="A28" s="13" t="s">
        <v>50</v>
      </c>
      <c r="B28" s="14" t="s">
        <v>51</v>
      </c>
      <c r="C28" s="15">
        <f>C29+C30</f>
        <v>0</v>
      </c>
      <c r="D28" s="15">
        <f t="shared" ref="D28" si="2">D29+D30</f>
        <v>0</v>
      </c>
      <c r="E28" s="23"/>
      <c r="F28" s="15">
        <f t="shared" ref="F28" si="3">F29+F30</f>
        <v>0</v>
      </c>
    </row>
    <row r="29" spans="1:6" ht="16.5" thickBot="1" x14ac:dyDescent="0.3">
      <c r="A29" s="17" t="s">
        <v>52</v>
      </c>
      <c r="B29" s="18" t="s">
        <v>53</v>
      </c>
      <c r="C29" s="22"/>
      <c r="D29" s="24"/>
      <c r="E29" s="21"/>
      <c r="F29" s="22"/>
    </row>
    <row r="30" spans="1:6" ht="16.5" thickBot="1" x14ac:dyDescent="0.3">
      <c r="A30" s="17" t="s">
        <v>54</v>
      </c>
      <c r="B30" s="18" t="s">
        <v>55</v>
      </c>
      <c r="C30" s="22"/>
      <c r="D30" s="24"/>
      <c r="E30" s="21"/>
      <c r="F30" s="22"/>
    </row>
    <row r="31" spans="1:6" ht="19.5" thickBot="1" x14ac:dyDescent="0.35">
      <c r="A31" s="13" t="s">
        <v>56</v>
      </c>
      <c r="B31" s="14" t="s">
        <v>57</v>
      </c>
      <c r="C31" s="15">
        <f>C32+C33</f>
        <v>0</v>
      </c>
      <c r="D31" s="15">
        <f t="shared" ref="D31" si="4">D32+D33</f>
        <v>0</v>
      </c>
      <c r="E31" s="23"/>
      <c r="F31" s="15">
        <f t="shared" ref="F31" si="5">F32+F33</f>
        <v>0</v>
      </c>
    </row>
    <row r="32" spans="1:6" ht="16.5" thickBot="1" x14ac:dyDescent="0.3">
      <c r="A32" s="17" t="s">
        <v>58</v>
      </c>
      <c r="B32" s="18" t="s">
        <v>59</v>
      </c>
      <c r="C32" s="22"/>
      <c r="D32" s="24"/>
      <c r="E32" s="21"/>
      <c r="F32" s="22"/>
    </row>
    <row r="33" spans="1:6" ht="16.5" thickBot="1" x14ac:dyDescent="0.3">
      <c r="A33" s="17" t="s">
        <v>60</v>
      </c>
      <c r="B33" s="26" t="s">
        <v>61</v>
      </c>
      <c r="C33" s="27"/>
      <c r="D33" s="28"/>
      <c r="E33" s="21"/>
      <c r="F33" s="27"/>
    </row>
    <row r="34" spans="1:6" ht="19.5" thickBot="1" x14ac:dyDescent="0.35">
      <c r="A34" s="13" t="s">
        <v>62</v>
      </c>
      <c r="B34" s="14" t="s">
        <v>63</v>
      </c>
      <c r="C34" s="15">
        <f>C7+C13+C14+C23+C28+C31</f>
        <v>17454662</v>
      </c>
      <c r="D34" s="15">
        <f t="shared" ref="D34:F34" si="6">D7+D13+D14+D23+D28+D31</f>
        <v>19077624</v>
      </c>
      <c r="E34" s="23">
        <f t="shared" si="0"/>
        <v>45.445638303805545</v>
      </c>
      <c r="F34" s="15">
        <f t="shared" si="6"/>
        <v>8669948</v>
      </c>
    </row>
    <row r="35" spans="1:6" ht="16.5" thickBot="1" x14ac:dyDescent="0.3">
      <c r="A35" s="17"/>
      <c r="B35" s="26"/>
      <c r="C35" s="27"/>
      <c r="D35" s="26"/>
      <c r="E35" s="29"/>
      <c r="F35" s="27"/>
    </row>
  </sheetData>
  <mergeCells count="3">
    <mergeCell ref="A1:F1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Szoboszlai Zoltán</dc:creator>
  <cp:lastModifiedBy>Szoboszlai Zoltán</cp:lastModifiedBy>
  <dcterms:created xsi:type="dcterms:W3CDTF">2018-09-28T07:03:27Z</dcterms:created>
  <dcterms:modified xsi:type="dcterms:W3CDTF">2018-09-28T07:04:25Z</dcterms:modified>
</cp:coreProperties>
</file>