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<sst xmlns="http://schemas.openxmlformats.org/spreadsheetml/2006/main" count="341" uniqueCount="271">
  <si>
    <t>02</t>
  </si>
  <si>
    <t>01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</si>
  <si>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</si>
  <si>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</si>
  <si>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</si>
  <si>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</si>
  <si>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</si>
  <si>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</si>
  <si>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</si>
  <si>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</si>
  <si>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</si>
  <si>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</si>
  <si>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Törvény szerinti illetmények, munkabérek        (K1101)</t>
  </si>
  <si>
    <t>Normatív jutalmak        (K1102)</t>
  </si>
  <si>
    <t>06</t>
  </si>
  <si>
    <t>Jubileumi jutalom        (K1106)</t>
  </si>
  <si>
    <t>07</t>
  </si>
  <si>
    <t>Béren kívüli juttatások        (K1107)</t>
  </si>
  <si>
    <t>09</t>
  </si>
  <si>
    <t>Közlekedési költségtérítés        (K1109)</t>
  </si>
  <si>
    <t>10</t>
  </si>
  <si>
    <t>Egyéb költségtérítések        (K1110)</t>
  </si>
  <si>
    <t>13</t>
  </si>
  <si>
    <t>Foglalkoztatottak egyéb személyi juttatásai(&gt;=14) (K1113)</t>
  </si>
  <si>
    <t>15</t>
  </si>
  <si>
    <t>Foglalkoztatottak személyi juttatásai (=01+…+13)        (K11)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</si>
  <si>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</si>
  <si>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</si>
  <si>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</si>
  <si>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</si>
  <si>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</si>
  <si>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</si>
  <si>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</si>
  <si>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</si>
  <si>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</si>
  <si>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</si>
  <si>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</si>
  <si>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</si>
  <si>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</si>
  <si>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</si>
  <si>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26</t>
  </si>
  <si>
    <t>ebből: táppénz hozzájárulás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</si>
  <si>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</si>
  <si>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</si>
  <si>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</si>
  <si>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</si>
  <si>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</si>
  <si>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</si>
  <si>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</si>
  <si>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</si>
  <si>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</si>
  <si>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</si>
  <si>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</si>
  <si>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</si>
  <si>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</si>
  <si>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</si>
  <si>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</si>
  <si>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</si>
  <si>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</si>
  <si>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</si>
  <si>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</si>
  <si>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</si>
  <si>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</si>
  <si>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</si>
  <si>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</si>
  <si>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</si>
  <si>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</si>
  <si>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</si>
  <si>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</si>
  <si>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</si>
  <si>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</si>
  <si>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</si>
  <si>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</si>
  <si>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</si>
  <si>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</si>
  <si>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</si>
  <si>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</si>
  <si>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</si>
  <si>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</si>
  <si>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</si>
  <si>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205</t>
  </si>
  <si>
    <t>Informatikai eszközök beszerzése, létesítése        (K63)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</si>
  <si>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</si>
  <si>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</si>
  <si>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</si>
  <si>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</si>
  <si>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</si>
  <si>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</si>
  <si>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</si>
  <si>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</si>
  <si>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214</t>
  </si>
  <si>
    <t>Felújítási célú előzetesen felszámított általános forgalmi adó        (K74)</t>
  </si>
  <si>
    <t>215</t>
  </si>
  <si>
    <t>Felújítások (=211+...+214)  (K7)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</si>
  <si>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</si>
  <si>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</si>
  <si>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</si>
  <si>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</si>
  <si>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Egyéb működési célú támogatások bevételei államháztartáson belülről (=33+…+42)        (B16)</t>
  </si>
  <si>
    <t>ebből: központi kezelésű előirányzatok        (B16)</t>
  </si>
  <si>
    <t>39</t>
  </si>
  <si>
    <t>ebből: helyi önkormányzatok és költségvetési szerveik        (B16)</t>
  </si>
  <si>
    <t>Működési célú támogatások államháztartáson belülről (=07+...+10+21+32)        (B1)</t>
  </si>
  <si>
    <t>202</t>
  </si>
  <si>
    <t>Kamatbevételek (&gt;=203+204+205) (B408)</t>
  </si>
  <si>
    <t>212</t>
  </si>
  <si>
    <t>Egyéb működési bevételek (&gt;=213+214) (B411)</t>
  </si>
  <si>
    <t>ebből: költségek visszatérítései (B411)</t>
  </si>
  <si>
    <t>Működési bevételek (=186+187+190+192+199+…+202+206+211+212) (B4)</t>
  </si>
  <si>
    <t>277</t>
  </si>
  <si>
    <t>Költségvetési bevételek (=43+79+185+215+224+250+276) (B1-B7)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</si>
  <si>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</si>
  <si>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</si>
  <si>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</si>
  <si>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</si>
  <si>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</si>
  <si>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</si>
  <si>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</si>
  <si>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</si>
  <si>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</si>
  <si>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</si>
  <si>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</si>
  <si>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</si>
  <si>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</si>
  <si>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</si>
  <si>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</si>
  <si>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</si>
  <si>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</si>
  <si>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</si>
  <si>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</si>
  <si>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</si>
  <si>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</si>
  <si>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Végkielégítés, jubileumi jutalom</t>
  </si>
  <si>
    <t>Béren kívüli juttatások</t>
  </si>
  <si>
    <t>Foglalkoztatottak egyéb személyi juttatásai</t>
  </si>
  <si>
    <t>főjegyző, jegyző, aljegyző, címzetes főjegyző, körjegyző</t>
  </si>
  <si>
    <t>II.  besorolási osztály összesen</t>
  </si>
  <si>
    <t>KÖZTISZTVISELŐK, KORMÁNYTISZTVISELŐK ÖSSZESEN (=01+…+21)</t>
  </si>
  <si>
    <t>78</t>
  </si>
  <si>
    <t>FOGLALKOZTATOTTAK ÖSSZESEN (=22+36+46+52+57+65+77)</t>
  </si>
  <si>
    <t>80</t>
  </si>
  <si>
    <t>Munkajogi zárólétszám (az időszak végén munkaviszonyban állók létszáma) (fő)</t>
  </si>
  <si>
    <t>83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</si>
  <si>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</si>
  <si>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</si>
  <si>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</si>
  <si>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</si>
  <si>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</si>
  <si>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</si>
  <si>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</si>
  <si>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</si>
  <si>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</si>
  <si>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</si>
  <si>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</si>
  <si>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</si>
  <si>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05</t>
  </si>
  <si>
    <t>Gazdálkodási-költségvetési</t>
  </si>
  <si>
    <t>Egyéb (…)</t>
  </si>
  <si>
    <t>Összesen (04+…+12)</t>
  </si>
  <si>
    <t>27</t>
  </si>
  <si>
    <t>Összesen (03+13+26)</t>
  </si>
  <si>
    <t>Köztisztviselők, kormánytisztviselők (29+30+31)</t>
  </si>
  <si>
    <t>I. funkció csoport</t>
  </si>
  <si>
    <t>II. funkció csoport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</si>
  <si>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</si>
  <si>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</si>
  <si>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</si>
  <si>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</si>
  <si>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</si>
  <si>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</si>
  <si>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</si>
  <si>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</si>
  <si>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</si>
  <si>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</si>
  <si>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</si>
  <si>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</si>
  <si>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</si>
  <si>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</si>
  <si>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</si>
  <si>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</si>
  <si>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</si>
  <si>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</si>
  <si>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</si>
  <si>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</si>
  <si>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</si>
  <si>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</si>
  <si>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</si>
  <si>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</si>
  <si>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</si>
  <si>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166</t>
  </si>
  <si>
    <t>ESZKÖZÖK ÖSSZESEN (=A+B+C+D+E+F)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</si>
  <si>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</si>
  <si>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</si>
  <si>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</si>
  <si>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</si>
  <si>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</si>
  <si>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</si>
  <si>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</si>
  <si>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</si>
  <si>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</si>
  <si>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</si>
  <si>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</si>
  <si>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</si>
  <si>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</si>
  <si>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</si>
  <si>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</si>
  <si>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</si>
  <si>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</si>
  <si>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</si>
  <si>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</si>
  <si>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</si>
  <si>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13/A - Eredménykimutatás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</si>
  <si>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</si>
  <si>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</si>
  <si>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</si>
  <si>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</si>
  <si>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</si>
  <si>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11</t>
  </si>
  <si>
    <t>III        Egyéb eredményszemléletű bevételek (=06+07+08) (11=08+09+10)</t>
  </si>
  <si>
    <t>09        Anyagköltség</t>
  </si>
  <si>
    <t>10        Igénybe vett szolgáltatások értéke</t>
  </si>
  <si>
    <t>16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</si>
  <si>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</si>
  <si>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</si>
  <si>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</si>
  <si>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</si>
  <si>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</si>
  <si>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</si>
  <si>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</si>
  <si>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</si>
  <si>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kamatok és kamatjellegű eredményszemléletű bevételek</t>
  </si>
  <si>
    <t>VIII        Pénzügyi műveletek eredményszemléletű bevételei (=16+17+18) (28=24+...+26)</t>
  </si>
  <si>
    <t>B)        PÉNZÜGYI MŰVELETEK EREDMÉNYE (=VIII-IX) (34=28-33)</t>
  </si>
  <si>
    <t>C)        SZOKÁSOS EREDMÉNY (=±A±B) (35=±23±34)</t>
  </si>
  <si>
    <t>41</t>
  </si>
  <si>
    <t>E)        MÉRLEG SZERINTI EREDMÉNY (=±C±D) (41=±35±40)</t>
  </si>
  <si>
    <t>KIADÁSOK ÖSSZESEN</t>
  </si>
  <si>
    <t>B)        Összes maradvány (=A+B)</t>
  </si>
  <si>
    <t>C)        Alaptevékenység szabad maradványa (=A-D)</t>
  </si>
  <si>
    <t>Költség-térítések</t>
  </si>
  <si>
    <t>BEVÉTELEK ÖSSZESEN</t>
  </si>
  <si>
    <t xml:space="preserve"> - ebből: pénzeszközök összesen</t>
  </si>
  <si>
    <t xml:space="preserve"> - ebből: december havi kifizetések</t>
  </si>
  <si>
    <t>Kiadások + december havi kifizetések összege:</t>
  </si>
  <si>
    <t>Bevételek</t>
  </si>
  <si>
    <t>Egyenleg:</t>
  </si>
  <si>
    <t>Pénzeszköz maradvány levezetése:</t>
  </si>
  <si>
    <t xml:space="preserve"> + Bári finanszírozás többletfeladatok ellátására</t>
  </si>
  <si>
    <t xml:space="preserve"> + Bérkompenzáció</t>
  </si>
  <si>
    <t>Összesen</t>
  </si>
  <si>
    <t xml:space="preserve"> - ebből: bérekre (3 600 eFt × 8,4 fő)</t>
  </si>
  <si>
    <t>Bérkiadás:</t>
  </si>
  <si>
    <t>Különbség:</t>
  </si>
  <si>
    <t xml:space="preserve"> - ebből: dologi kiadásokra: (980 eFt × 8,4 fő)</t>
  </si>
  <si>
    <t xml:space="preserve"> + Bári finanszírozás többletkiadásokra:</t>
  </si>
  <si>
    <t>Dologi kiadások:</t>
  </si>
  <si>
    <t>felhalmozási kiadások</t>
  </si>
  <si>
    <t xml:space="preserve">Egyenleg: </t>
  </si>
  <si>
    <t>2014. évi Bári elszámolásból adódó bevétel (Dunaszekcsőt megillető)</t>
  </si>
  <si>
    <t>Választási pótigény (közös)</t>
  </si>
  <si>
    <t>Mohács Kórház visszatérítés</t>
  </si>
  <si>
    <t>Kamat</t>
  </si>
  <si>
    <t>Összesen:</t>
  </si>
  <si>
    <t xml:space="preserve"> - ebből: Bárra eső rész:</t>
  </si>
  <si>
    <t xml:space="preserve"> - ebből: Dunaszekcsőre eső rész:</t>
  </si>
  <si>
    <t xml:space="preserve"> = többletbevételek</t>
  </si>
  <si>
    <t xml:space="preserve"> + december havi kifizetések</t>
  </si>
  <si>
    <t>Plusz bevételek (eredeti előirányzat nélküli):</t>
  </si>
  <si>
    <t>2014. évi maradvány (Dunaszekcsőt megillető)</t>
  </si>
  <si>
    <t>2015. évi többletfinanszírozás (2016. évi megelőlegezés)</t>
  </si>
  <si>
    <t xml:space="preserve"> - megelőlegezés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</si>
</sst>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[$-40E]yyyy\.\ mmmm\ d\."/>
  </numFmts>
  <fonts count="50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i/>
      <sz val="14"/>
      <name val="Arial"/>
      <family val="2"/>
    </font>
    <font>
      <i/>
      <sz val="14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8"/>
      <name val="Arial"/>
      <family val="2"/>
    </font>
    <font>
      <b/>
      <sz val="18"/>
      <name val="MS Sans Serif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9" fillId="22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0" fillId="2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4" borderId="7" applyNumberFormat="0" applyFont="0" applyAlignment="0" applyProtection="0"/>
    <xf numFmtId="0" fontId="43" fillId="25" borderId="0" applyNumberFormat="0" applyBorder="0" applyAlignment="0" applyProtection="0"/>
    <xf numFmtId="0" fontId="44" fillId="26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6" borderId="1" applyNumberFormat="0" applyAlignment="0" applyProtection="0"/>
    <xf numFmtId="9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lef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3" fontId="6" fillId="30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6" fillId="1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10" fillId="15" borderId="10" xfId="0" applyFont="1" applyFill="1" applyBorder="1" applyAlignment="1">
      <alignment horizontal="center" vertical="top" wrapText="1"/>
    </xf>
    <xf numFmtId="0" fontId="12" fillId="31" borderId="11" xfId="0" applyFont="1" applyFill="1" applyBorder="1" applyAlignment="1">
      <alignment/>
    </xf>
    <xf numFmtId="0" fontId="12" fillId="31" borderId="12" xfId="0" applyFont="1" applyFill="1" applyBorder="1" applyAlignment="1">
      <alignment/>
    </xf>
    <xf numFmtId="3" fontId="12" fillId="31" borderId="12" xfId="0" applyNumberFormat="1" applyFont="1" applyFill="1" applyBorder="1" applyAlignment="1">
      <alignment/>
    </xf>
    <xf numFmtId="3" fontId="12" fillId="31" borderId="13" xfId="0" applyNumberFormat="1" applyFont="1" applyFill="1" applyBorder="1" applyAlignment="1">
      <alignment/>
    </xf>
    <xf numFmtId="0" fontId="12" fillId="30" borderId="10" xfId="0" applyFont="1" applyFill="1" applyBorder="1" applyAlignment="1">
      <alignment horizontal="center" vertical="top" wrapText="1"/>
    </xf>
    <xf numFmtId="0" fontId="12" fillId="30" borderId="10" xfId="0" applyFont="1" applyFill="1" applyBorder="1" applyAlignment="1">
      <alignment horizontal="left" vertical="top" wrapText="1"/>
    </xf>
    <xf numFmtId="3" fontId="12" fillId="30" borderId="10" xfId="0" applyNumberFormat="1" applyFont="1" applyFill="1" applyBorder="1" applyAlignment="1">
      <alignment horizontal="right" vertical="center" wrapText="1"/>
    </xf>
    <xf numFmtId="3" fontId="6" fillId="3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49" fontId="6" fillId="30" borderId="10" xfId="0" applyNumberFormat="1" applyFont="1" applyFill="1" applyBorder="1" applyAlignment="1">
      <alignment horizontal="center" vertical="top" wrapText="1"/>
    </xf>
    <xf numFmtId="0" fontId="15" fillId="15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4" fillId="15" borderId="10" xfId="0" applyFont="1" applyFill="1" applyBorder="1" applyAlignment="1">
      <alignment horizontal="center" vertical="top" wrapText="1"/>
    </xf>
    <xf numFmtId="0" fontId="10" fillId="29" borderId="10" xfId="0" applyFont="1" applyFill="1" applyBorder="1" applyAlignment="1">
      <alignment horizontal="center" vertical="top" wrapText="1"/>
    </xf>
    <xf numFmtId="0" fontId="10" fillId="29" borderId="10" xfId="0" applyFont="1" applyFill="1" applyBorder="1" applyAlignment="1">
      <alignment horizontal="left" vertical="top" wrapText="1"/>
    </xf>
    <xf numFmtId="3" fontId="10" fillId="29" borderId="10" xfId="0" applyNumberFormat="1" applyFont="1" applyFill="1" applyBorder="1" applyAlignment="1">
      <alignment horizontal="right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left" vertical="top" wrapText="1"/>
    </xf>
    <xf numFmtId="3" fontId="10" fillId="8" borderId="10" xfId="0" applyNumberFormat="1" applyFont="1" applyFill="1" applyBorder="1" applyAlignment="1">
      <alignment horizontal="right" vertical="top" wrapText="1"/>
    </xf>
    <xf numFmtId="0" fontId="10" fillId="30" borderId="10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left" vertical="top" wrapText="1"/>
    </xf>
    <xf numFmtId="3" fontId="10" fillId="30" borderId="10" xfId="0" applyNumberFormat="1" applyFont="1" applyFill="1" applyBorder="1" applyAlignment="1">
      <alignment horizontal="right" vertical="top" wrapText="1"/>
    </xf>
    <xf numFmtId="0" fontId="10" fillId="9" borderId="10" xfId="0" applyFont="1" applyFill="1" applyBorder="1" applyAlignment="1">
      <alignment horizontal="center" vertical="top" wrapText="1"/>
    </xf>
    <xf numFmtId="0" fontId="10" fillId="9" borderId="10" xfId="0" applyFont="1" applyFill="1" applyBorder="1" applyAlignment="1">
      <alignment horizontal="left" vertical="top" wrapText="1"/>
    </xf>
    <xf numFmtId="3" fontId="10" fillId="9" borderId="10" xfId="0" applyNumberFormat="1" applyFont="1" applyFill="1" applyBorder="1" applyAlignment="1">
      <alignment horizontal="right" vertical="top" wrapText="1"/>
    </xf>
    <xf numFmtId="3" fontId="6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6" fillId="15" borderId="10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/>
    </xf>
    <xf numFmtId="0" fontId="15" fillId="15" borderId="10" xfId="0" applyFont="1" applyFill="1" applyBorder="1" applyAlignment="1">
      <alignment horizontal="center" vertical="top" wrapText="1"/>
    </xf>
    <xf numFmtId="0" fontId="16" fillId="15" borderId="10" xfId="0" applyFont="1" applyFill="1" applyBorder="1" applyAlignment="1">
      <alignment/>
    </xf>
    <xf numFmtId="0" fontId="10" fillId="15" borderId="10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/>
    </xf>
    <xf numFmtId="0" fontId="14" fillId="15" borderId="10" xfId="0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8.8515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9.5">
      <c r="A1" s="76" t="s">
        <v>5</v>
      </c>
      <c r="B1" s="77"/>
      <c r="C1" s="77"/>
      <c r="D1" s="77"/>
      <c r="E1" s="77"/>
      <c r="F1" s="77"/>
    </row>
    <row r="2" spans="1:6" ht="162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</row>
    <row r="3" spans="1:6" ht="19.5">
      <c r="A3" s="19">
        <v>2</v>
      </c>
      <c r="B3" s="19">
        <v>3</v>
      </c>
      <c r="C3" s="19">
        <v>4</v>
      </c>
      <c r="D3" s="19">
        <v>5</v>
      </c>
      <c r="E3" s="19">
        <v>7</v>
      </c>
      <c r="F3" s="19">
        <v>10</v>
      </c>
    </row>
    <row r="4" spans="1:6" ht="19.5">
      <c r="A4" s="1" t="s">
        <v>1</v>
      </c>
      <c r="B4" s="2" t="s">
        <v>12</v>
      </c>
      <c r="C4" s="3">
        <v>21364</v>
      </c>
      <c r="D4" s="3">
        <v>20500</v>
      </c>
      <c r="E4" s="3">
        <v>19941</v>
      </c>
      <c r="F4" s="3">
        <v>19941</v>
      </c>
    </row>
    <row r="5" spans="1:6" ht="19.5">
      <c r="A5" s="1" t="s">
        <v>0</v>
      </c>
      <c r="B5" s="2" t="s">
        <v>13</v>
      </c>
      <c r="C5" s="3">
        <v>330</v>
      </c>
      <c r="D5" s="3">
        <v>0</v>
      </c>
      <c r="E5" s="3">
        <v>0</v>
      </c>
      <c r="F5" s="3">
        <v>0</v>
      </c>
    </row>
    <row r="6" spans="1:6" ht="19.5">
      <c r="A6" s="1" t="s">
        <v>14</v>
      </c>
      <c r="B6" s="2" t="s">
        <v>15</v>
      </c>
      <c r="C6" s="3">
        <v>966</v>
      </c>
      <c r="D6" s="3">
        <v>966</v>
      </c>
      <c r="E6" s="3">
        <v>966</v>
      </c>
      <c r="F6" s="3">
        <v>966</v>
      </c>
    </row>
    <row r="7" spans="1:6" ht="19.5">
      <c r="A7" s="1" t="s">
        <v>16</v>
      </c>
      <c r="B7" s="2" t="s">
        <v>17</v>
      </c>
      <c r="C7" s="3">
        <v>1510</v>
      </c>
      <c r="D7" s="3">
        <v>1528</v>
      </c>
      <c r="E7" s="3">
        <v>1466</v>
      </c>
      <c r="F7" s="3">
        <v>1466</v>
      </c>
    </row>
    <row r="8" spans="1:6" ht="19.5">
      <c r="A8" s="1" t="s">
        <v>18</v>
      </c>
      <c r="B8" s="2" t="s">
        <v>19</v>
      </c>
      <c r="C8" s="3">
        <v>330</v>
      </c>
      <c r="D8" s="3">
        <v>611</v>
      </c>
      <c r="E8" s="3">
        <v>588</v>
      </c>
      <c r="F8" s="3">
        <v>588</v>
      </c>
    </row>
    <row r="9" spans="1:6" ht="19.5">
      <c r="A9" s="1" t="s">
        <v>20</v>
      </c>
      <c r="B9" s="2" t="s">
        <v>21</v>
      </c>
      <c r="C9" s="3">
        <v>0</v>
      </c>
      <c r="D9" s="3">
        <v>30</v>
      </c>
      <c r="E9" s="3">
        <v>29</v>
      </c>
      <c r="F9" s="3">
        <v>29</v>
      </c>
    </row>
    <row r="10" spans="1:6" ht="19.5">
      <c r="A10" s="1" t="s">
        <v>22</v>
      </c>
      <c r="B10" s="2" t="s">
        <v>23</v>
      </c>
      <c r="C10" s="3">
        <v>0</v>
      </c>
      <c r="D10" s="3">
        <v>1080</v>
      </c>
      <c r="E10" s="3">
        <v>1080</v>
      </c>
      <c r="F10" s="3">
        <v>1080</v>
      </c>
    </row>
    <row r="11" spans="1:6" ht="19.5">
      <c r="A11" s="4" t="s">
        <v>24</v>
      </c>
      <c r="B11" s="5" t="s">
        <v>25</v>
      </c>
      <c r="C11" s="6">
        <v>24500</v>
      </c>
      <c r="D11" s="6">
        <v>24715</v>
      </c>
      <c r="E11" s="6">
        <v>24070</v>
      </c>
      <c r="F11" s="6">
        <v>24070</v>
      </c>
    </row>
    <row r="12" spans="1:6" ht="36">
      <c r="A12" s="1" t="s">
        <v>26</v>
      </c>
      <c r="B12" s="2" t="s">
        <v>27</v>
      </c>
      <c r="C12" s="3">
        <v>0</v>
      </c>
      <c r="D12" s="3">
        <v>540</v>
      </c>
      <c r="E12" s="3">
        <v>540</v>
      </c>
      <c r="F12" s="3">
        <v>540</v>
      </c>
    </row>
    <row r="13" spans="1:6" ht="19.5">
      <c r="A13" s="1" t="s">
        <v>28</v>
      </c>
      <c r="B13" s="2" t="s">
        <v>29</v>
      </c>
      <c r="C13" s="3">
        <v>120</v>
      </c>
      <c r="D13" s="3">
        <v>0</v>
      </c>
      <c r="E13" s="3">
        <v>0</v>
      </c>
      <c r="F13" s="3">
        <v>0</v>
      </c>
    </row>
    <row r="14" spans="1:6" ht="19.5">
      <c r="A14" s="4" t="s">
        <v>30</v>
      </c>
      <c r="B14" s="5" t="s">
        <v>31</v>
      </c>
      <c r="C14" s="6">
        <v>120</v>
      </c>
      <c r="D14" s="6">
        <v>540</v>
      </c>
      <c r="E14" s="6">
        <v>540</v>
      </c>
      <c r="F14" s="6">
        <v>540</v>
      </c>
    </row>
    <row r="15" spans="1:6" ht="19.5">
      <c r="A15" s="8" t="s">
        <v>32</v>
      </c>
      <c r="B15" s="9" t="s">
        <v>33</v>
      </c>
      <c r="C15" s="10">
        <v>24620</v>
      </c>
      <c r="D15" s="10">
        <v>25255</v>
      </c>
      <c r="E15" s="10">
        <v>24610</v>
      </c>
      <c r="F15" s="10">
        <v>24610</v>
      </c>
    </row>
    <row r="16" spans="1:6" ht="54">
      <c r="A16" s="8" t="s">
        <v>34</v>
      </c>
      <c r="B16" s="9" t="s">
        <v>35</v>
      </c>
      <c r="C16" s="14">
        <v>6660</v>
      </c>
      <c r="D16" s="14">
        <v>6398</v>
      </c>
      <c r="E16" s="14">
        <v>6398</v>
      </c>
      <c r="F16" s="14">
        <v>6398</v>
      </c>
    </row>
    <row r="17" spans="1:6" s="18" customFormat="1" ht="19.5">
      <c r="A17" s="15" t="s">
        <v>36</v>
      </c>
      <c r="B17" s="16" t="s">
        <v>37</v>
      </c>
      <c r="C17" s="17">
        <v>0</v>
      </c>
      <c r="D17" s="17">
        <v>0</v>
      </c>
      <c r="E17" s="17">
        <v>0</v>
      </c>
      <c r="F17" s="17">
        <v>5908</v>
      </c>
    </row>
    <row r="18" spans="1:6" s="18" customFormat="1" ht="19.5">
      <c r="A18" s="15" t="s">
        <v>38</v>
      </c>
      <c r="B18" s="16" t="s">
        <v>39</v>
      </c>
      <c r="C18" s="17">
        <v>0</v>
      </c>
      <c r="D18" s="17">
        <v>0</v>
      </c>
      <c r="E18" s="17">
        <v>0</v>
      </c>
      <c r="F18" s="17">
        <v>228</v>
      </c>
    </row>
    <row r="19" spans="1:6" s="18" customFormat="1" ht="19.5">
      <c r="A19" s="15" t="s">
        <v>40</v>
      </c>
      <c r="B19" s="16" t="s">
        <v>41</v>
      </c>
      <c r="C19" s="17">
        <v>0</v>
      </c>
      <c r="D19" s="17">
        <v>0</v>
      </c>
      <c r="E19" s="17">
        <v>0</v>
      </c>
      <c r="F19" s="17">
        <v>2</v>
      </c>
    </row>
    <row r="20" spans="1:6" s="18" customFormat="1" ht="19.5">
      <c r="A20" s="15" t="s">
        <v>42</v>
      </c>
      <c r="B20" s="16" t="s">
        <v>43</v>
      </c>
      <c r="C20" s="17">
        <v>0</v>
      </c>
      <c r="D20" s="17">
        <v>0</v>
      </c>
      <c r="E20" s="17">
        <v>0</v>
      </c>
      <c r="F20" s="17">
        <v>260</v>
      </c>
    </row>
    <row r="21" spans="1:6" ht="19.5">
      <c r="A21" s="1" t="s">
        <v>44</v>
      </c>
      <c r="B21" s="2" t="s">
        <v>45</v>
      </c>
      <c r="C21" s="3">
        <v>1160</v>
      </c>
      <c r="D21" s="3">
        <v>60</v>
      </c>
      <c r="E21" s="3">
        <v>17</v>
      </c>
      <c r="F21" s="3">
        <v>17</v>
      </c>
    </row>
    <row r="22" spans="1:6" ht="19.5">
      <c r="A22" s="1" t="s">
        <v>46</v>
      </c>
      <c r="B22" s="2" t="s">
        <v>47</v>
      </c>
      <c r="C22" s="3">
        <v>0</v>
      </c>
      <c r="D22" s="3">
        <v>922</v>
      </c>
      <c r="E22" s="3">
        <v>595</v>
      </c>
      <c r="F22" s="3">
        <v>595</v>
      </c>
    </row>
    <row r="23" spans="1:6" ht="19.5">
      <c r="A23" s="4" t="s">
        <v>48</v>
      </c>
      <c r="B23" s="5" t="s">
        <v>49</v>
      </c>
      <c r="C23" s="6">
        <v>1160</v>
      </c>
      <c r="D23" s="6">
        <v>982</v>
      </c>
      <c r="E23" s="6">
        <v>612</v>
      </c>
      <c r="F23" s="6">
        <v>612</v>
      </c>
    </row>
    <row r="24" spans="1:6" ht="19.5">
      <c r="A24" s="1" t="s">
        <v>50</v>
      </c>
      <c r="B24" s="2" t="s">
        <v>51</v>
      </c>
      <c r="C24" s="3">
        <v>160</v>
      </c>
      <c r="D24" s="3">
        <v>1140</v>
      </c>
      <c r="E24" s="3">
        <v>1140</v>
      </c>
      <c r="F24" s="3">
        <v>1140</v>
      </c>
    </row>
    <row r="25" spans="1:6" ht="19.5">
      <c r="A25" s="1" t="s">
        <v>52</v>
      </c>
      <c r="B25" s="2" t="s">
        <v>53</v>
      </c>
      <c r="C25" s="3">
        <v>640</v>
      </c>
      <c r="D25" s="3">
        <v>554</v>
      </c>
      <c r="E25" s="3">
        <v>332</v>
      </c>
      <c r="F25" s="3">
        <v>332</v>
      </c>
    </row>
    <row r="26" spans="1:6" ht="19.5">
      <c r="A26" s="4" t="s">
        <v>54</v>
      </c>
      <c r="B26" s="5" t="s">
        <v>55</v>
      </c>
      <c r="C26" s="6">
        <v>800</v>
      </c>
      <c r="D26" s="6">
        <v>1694</v>
      </c>
      <c r="E26" s="6">
        <v>1472</v>
      </c>
      <c r="F26" s="6">
        <v>1472</v>
      </c>
    </row>
    <row r="27" spans="1:6" ht="19.5">
      <c r="A27" s="1" t="s">
        <v>56</v>
      </c>
      <c r="B27" s="2" t="s">
        <v>57</v>
      </c>
      <c r="C27" s="3">
        <v>1500</v>
      </c>
      <c r="D27" s="3">
        <v>1500</v>
      </c>
      <c r="E27" s="3">
        <v>1092</v>
      </c>
      <c r="F27" s="3">
        <v>1091</v>
      </c>
    </row>
    <row r="28" spans="1:6" ht="19.5">
      <c r="A28" s="1" t="s">
        <v>58</v>
      </c>
      <c r="B28" s="2" t="s">
        <v>59</v>
      </c>
      <c r="C28" s="3">
        <v>50</v>
      </c>
      <c r="D28" s="3">
        <v>40</v>
      </c>
      <c r="E28" s="3">
        <v>5</v>
      </c>
      <c r="F28" s="3">
        <v>5</v>
      </c>
    </row>
    <row r="29" spans="1:6" ht="19.5">
      <c r="A29" s="1" t="s">
        <v>60</v>
      </c>
      <c r="B29" s="2" t="s">
        <v>61</v>
      </c>
      <c r="C29" s="3">
        <v>200</v>
      </c>
      <c r="D29" s="3">
        <v>306</v>
      </c>
      <c r="E29" s="3">
        <v>306</v>
      </c>
      <c r="F29" s="3">
        <v>306</v>
      </c>
    </row>
    <row r="30" spans="1:6" ht="19.5">
      <c r="A30" s="1" t="s">
        <v>62</v>
      </c>
      <c r="B30" s="2" t="s">
        <v>63</v>
      </c>
      <c r="C30" s="3">
        <v>0</v>
      </c>
      <c r="D30" s="3">
        <v>3449</v>
      </c>
      <c r="E30" s="3">
        <v>3121</v>
      </c>
      <c r="F30" s="3">
        <v>2985</v>
      </c>
    </row>
    <row r="31" spans="1:6" ht="19.5">
      <c r="A31" s="1" t="s">
        <v>64</v>
      </c>
      <c r="B31" s="2" t="s">
        <v>65</v>
      </c>
      <c r="C31" s="3">
        <v>850</v>
      </c>
      <c r="D31" s="3">
        <v>850</v>
      </c>
      <c r="E31" s="3">
        <v>518</v>
      </c>
      <c r="F31" s="3">
        <v>483</v>
      </c>
    </row>
    <row r="32" spans="1:6" ht="19.5">
      <c r="A32" s="4" t="s">
        <v>66</v>
      </c>
      <c r="B32" s="5" t="s">
        <v>67</v>
      </c>
      <c r="C32" s="6">
        <v>2600</v>
      </c>
      <c r="D32" s="6">
        <v>6145</v>
      </c>
      <c r="E32" s="6">
        <v>5042</v>
      </c>
      <c r="F32" s="6">
        <v>4870</v>
      </c>
    </row>
    <row r="33" spans="1:6" ht="19.5">
      <c r="A33" s="1" t="s">
        <v>68</v>
      </c>
      <c r="B33" s="2" t="s">
        <v>69</v>
      </c>
      <c r="C33" s="3">
        <v>350</v>
      </c>
      <c r="D33" s="3">
        <v>10</v>
      </c>
      <c r="E33" s="3">
        <v>9</v>
      </c>
      <c r="F33" s="3">
        <v>9</v>
      </c>
    </row>
    <row r="34" spans="1:6" ht="36">
      <c r="A34" s="4" t="s">
        <v>70</v>
      </c>
      <c r="B34" s="5" t="s">
        <v>71</v>
      </c>
      <c r="C34" s="6">
        <v>350</v>
      </c>
      <c r="D34" s="6">
        <v>10</v>
      </c>
      <c r="E34" s="6">
        <v>9</v>
      </c>
      <c r="F34" s="6">
        <v>9</v>
      </c>
    </row>
    <row r="35" spans="1:6" ht="36">
      <c r="A35" s="1" t="s">
        <v>72</v>
      </c>
      <c r="B35" s="2" t="s">
        <v>73</v>
      </c>
      <c r="C35" s="3">
        <v>1400</v>
      </c>
      <c r="D35" s="3">
        <v>1765</v>
      </c>
      <c r="E35" s="3">
        <v>1765</v>
      </c>
      <c r="F35" s="3">
        <v>1741</v>
      </c>
    </row>
    <row r="36" spans="1:6" ht="19.5">
      <c r="A36" s="1" t="s">
        <v>74</v>
      </c>
      <c r="B36" s="2" t="s">
        <v>75</v>
      </c>
      <c r="C36" s="3">
        <v>120</v>
      </c>
      <c r="D36" s="3">
        <v>90</v>
      </c>
      <c r="E36" s="3">
        <v>73</v>
      </c>
      <c r="F36" s="3">
        <v>68</v>
      </c>
    </row>
    <row r="37" spans="1:6" ht="36">
      <c r="A37" s="4" t="s">
        <v>76</v>
      </c>
      <c r="B37" s="5" t="s">
        <v>77</v>
      </c>
      <c r="C37" s="6">
        <v>1520</v>
      </c>
      <c r="D37" s="6">
        <v>1855</v>
      </c>
      <c r="E37" s="6">
        <v>1838</v>
      </c>
      <c r="F37" s="6">
        <v>1809</v>
      </c>
    </row>
    <row r="38" spans="1:6" ht="19.5">
      <c r="A38" s="8" t="s">
        <v>78</v>
      </c>
      <c r="B38" s="9" t="s">
        <v>79</v>
      </c>
      <c r="C38" s="10">
        <v>6430</v>
      </c>
      <c r="D38" s="10">
        <v>10686</v>
      </c>
      <c r="E38" s="10">
        <v>8973</v>
      </c>
      <c r="F38" s="10">
        <v>8772</v>
      </c>
    </row>
    <row r="39" spans="1:6" ht="19.5">
      <c r="A39" s="1" t="s">
        <v>80</v>
      </c>
      <c r="B39" s="2" t="s">
        <v>81</v>
      </c>
      <c r="C39" s="3">
        <v>0</v>
      </c>
      <c r="D39" s="3">
        <v>251</v>
      </c>
      <c r="E39" s="3">
        <v>251</v>
      </c>
      <c r="F39" s="3">
        <v>251</v>
      </c>
    </row>
    <row r="40" spans="1:6" ht="19.5">
      <c r="A40" s="1" t="s">
        <v>82</v>
      </c>
      <c r="B40" s="2" t="s">
        <v>83</v>
      </c>
      <c r="C40" s="3">
        <v>300</v>
      </c>
      <c r="D40" s="3">
        <v>19</v>
      </c>
      <c r="E40" s="3">
        <v>19</v>
      </c>
      <c r="F40" s="3">
        <v>19</v>
      </c>
    </row>
    <row r="41" spans="1:6" ht="36">
      <c r="A41" s="1" t="s">
        <v>84</v>
      </c>
      <c r="B41" s="2" t="s">
        <v>85</v>
      </c>
      <c r="C41" s="3">
        <v>81</v>
      </c>
      <c r="D41" s="3">
        <v>81</v>
      </c>
      <c r="E41" s="3">
        <v>73</v>
      </c>
      <c r="F41" s="3">
        <v>73</v>
      </c>
    </row>
    <row r="42" spans="1:6" ht="19.5">
      <c r="A42" s="8" t="s">
        <v>86</v>
      </c>
      <c r="B42" s="9" t="s">
        <v>87</v>
      </c>
      <c r="C42" s="10">
        <v>381</v>
      </c>
      <c r="D42" s="10">
        <v>351</v>
      </c>
      <c r="E42" s="10">
        <v>343</v>
      </c>
      <c r="F42" s="10">
        <v>343</v>
      </c>
    </row>
    <row r="43" spans="1:6" ht="19.5">
      <c r="A43" s="1" t="s">
        <v>88</v>
      </c>
      <c r="B43" s="2" t="s">
        <v>89</v>
      </c>
      <c r="C43" s="3">
        <v>300</v>
      </c>
      <c r="D43" s="3">
        <v>0</v>
      </c>
      <c r="E43" s="3">
        <v>0</v>
      </c>
      <c r="F43" s="3">
        <v>0</v>
      </c>
    </row>
    <row r="44" spans="1:6" ht="36">
      <c r="A44" s="1" t="s">
        <v>90</v>
      </c>
      <c r="B44" s="2" t="s">
        <v>91</v>
      </c>
      <c r="C44" s="3">
        <v>81</v>
      </c>
      <c r="D44" s="3">
        <v>0</v>
      </c>
      <c r="E44" s="3">
        <v>0</v>
      </c>
      <c r="F44" s="3">
        <v>0</v>
      </c>
    </row>
    <row r="45" spans="1:6" ht="19.5">
      <c r="A45" s="8" t="s">
        <v>92</v>
      </c>
      <c r="B45" s="9" t="s">
        <v>93</v>
      </c>
      <c r="C45" s="10">
        <v>381</v>
      </c>
      <c r="D45" s="10">
        <v>0</v>
      </c>
      <c r="E45" s="10">
        <v>0</v>
      </c>
      <c r="F45" s="10">
        <v>0</v>
      </c>
    </row>
    <row r="46" spans="1:6" ht="40.5">
      <c r="A46" s="31" t="s">
        <v>94</v>
      </c>
      <c r="B46" s="32" t="s">
        <v>95</v>
      </c>
      <c r="C46" s="33">
        <v>38472</v>
      </c>
      <c r="D46" s="33">
        <v>42690</v>
      </c>
      <c r="E46" s="33">
        <v>40324</v>
      </c>
      <c r="F46" s="33">
        <v>40123</v>
      </c>
    </row>
    <row r="47" ht="20.25" thickBot="1"/>
    <row r="48" spans="1:6" ht="21.75" thickBot="1">
      <c r="A48" s="27"/>
      <c r="B48" s="28" t="s">
        <v>236</v>
      </c>
      <c r="C48" s="29">
        <f>C46</f>
        <v>38472</v>
      </c>
      <c r="D48" s="29">
        <f>D46</f>
        <v>42690</v>
      </c>
      <c r="E48" s="29">
        <f>E46</f>
        <v>40324</v>
      </c>
      <c r="F48" s="30">
        <f>F46</f>
        <v>40123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23" sqref="F23"/>
    </sheetView>
  </sheetViews>
  <sheetFormatPr defaultColWidth="8.8515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9.5">
      <c r="A1" s="76" t="s">
        <v>96</v>
      </c>
      <c r="B1" s="77"/>
      <c r="C1" s="77"/>
      <c r="D1" s="77"/>
      <c r="E1" s="77"/>
      <c r="F1" s="77"/>
    </row>
    <row r="2" spans="1:6" ht="72">
      <c r="A2" s="19" t="s">
        <v>6</v>
      </c>
      <c r="B2" s="19" t="s">
        <v>7</v>
      </c>
      <c r="C2" s="19" t="s">
        <v>8</v>
      </c>
      <c r="D2" s="19" t="s">
        <v>9</v>
      </c>
      <c r="E2" s="19" t="s">
        <v>97</v>
      </c>
      <c r="F2" s="19" t="s">
        <v>11</v>
      </c>
    </row>
    <row r="3" spans="1:6" ht="19.5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8</v>
      </c>
    </row>
    <row r="4" spans="1:6" ht="36">
      <c r="A4" s="1" t="s">
        <v>48</v>
      </c>
      <c r="B4" s="2" t="s">
        <v>98</v>
      </c>
      <c r="C4" s="3">
        <v>0</v>
      </c>
      <c r="D4" s="3">
        <v>1115</v>
      </c>
      <c r="E4" s="3">
        <v>1115</v>
      </c>
      <c r="F4" s="3">
        <v>1115</v>
      </c>
    </row>
    <row r="5" spans="1:6" ht="19.5">
      <c r="A5" s="1" t="s">
        <v>52</v>
      </c>
      <c r="B5" s="2" t="s">
        <v>99</v>
      </c>
      <c r="C5" s="3">
        <v>0</v>
      </c>
      <c r="D5" s="3">
        <v>0</v>
      </c>
      <c r="E5" s="3">
        <v>0</v>
      </c>
      <c r="F5" s="3">
        <v>148</v>
      </c>
    </row>
    <row r="6" spans="1:6" ht="19.5">
      <c r="A6" s="1" t="s">
        <v>100</v>
      </c>
      <c r="B6" s="2" t="s">
        <v>101</v>
      </c>
      <c r="C6" s="3">
        <v>0</v>
      </c>
      <c r="D6" s="3">
        <v>0</v>
      </c>
      <c r="E6" s="3">
        <v>0</v>
      </c>
      <c r="F6" s="3">
        <v>967</v>
      </c>
    </row>
    <row r="7" spans="1:6" ht="36">
      <c r="A7" s="8" t="s">
        <v>62</v>
      </c>
      <c r="B7" s="9" t="s">
        <v>102</v>
      </c>
      <c r="C7" s="10">
        <v>0</v>
      </c>
      <c r="D7" s="10">
        <v>1115</v>
      </c>
      <c r="E7" s="10">
        <v>1115</v>
      </c>
      <c r="F7" s="10">
        <v>1115</v>
      </c>
    </row>
    <row r="8" spans="1:6" ht="19.5">
      <c r="A8" s="1" t="s">
        <v>103</v>
      </c>
      <c r="B8" s="2" t="s">
        <v>104</v>
      </c>
      <c r="C8" s="3">
        <v>0</v>
      </c>
      <c r="D8" s="3">
        <v>1</v>
      </c>
      <c r="E8" s="3">
        <v>1</v>
      </c>
      <c r="F8" s="3">
        <v>1</v>
      </c>
    </row>
    <row r="9" spans="1:6" ht="19.5">
      <c r="A9" s="1" t="s">
        <v>105</v>
      </c>
      <c r="B9" s="2" t="s">
        <v>106</v>
      </c>
      <c r="C9" s="3">
        <v>0</v>
      </c>
      <c r="D9" s="3">
        <v>29</v>
      </c>
      <c r="E9" s="3">
        <v>29</v>
      </c>
      <c r="F9" s="3">
        <v>29</v>
      </c>
    </row>
    <row r="10" spans="1:6" ht="19.5">
      <c r="A10" s="1" t="s">
        <v>90</v>
      </c>
      <c r="B10" s="2" t="s">
        <v>107</v>
      </c>
      <c r="C10" s="3">
        <v>0</v>
      </c>
      <c r="D10" s="3">
        <v>0</v>
      </c>
      <c r="E10" s="3">
        <v>0</v>
      </c>
      <c r="F10" s="3">
        <v>29</v>
      </c>
    </row>
    <row r="11" spans="1:6" ht="36">
      <c r="A11" s="8" t="s">
        <v>92</v>
      </c>
      <c r="B11" s="9" t="s">
        <v>108</v>
      </c>
      <c r="C11" s="10">
        <v>0</v>
      </c>
      <c r="D11" s="10">
        <v>30</v>
      </c>
      <c r="E11" s="10">
        <v>30</v>
      </c>
      <c r="F11" s="10">
        <v>30</v>
      </c>
    </row>
    <row r="12" spans="1:6" ht="36">
      <c r="A12" s="11" t="s">
        <v>109</v>
      </c>
      <c r="B12" s="12" t="s">
        <v>110</v>
      </c>
      <c r="C12" s="13">
        <v>0</v>
      </c>
      <c r="D12" s="34">
        <v>1145</v>
      </c>
      <c r="E12" s="34">
        <v>1145</v>
      </c>
      <c r="F12" s="34">
        <v>1145</v>
      </c>
    </row>
    <row r="14" spans="1:6" ht="19.5">
      <c r="A14" s="76" t="s">
        <v>111</v>
      </c>
      <c r="B14" s="77"/>
      <c r="C14" s="77"/>
      <c r="D14" s="77"/>
      <c r="E14" s="77"/>
      <c r="F14" s="77"/>
    </row>
    <row r="15" spans="1:6" ht="72">
      <c r="A15" s="19" t="s">
        <v>6</v>
      </c>
      <c r="B15" s="19" t="s">
        <v>7</v>
      </c>
      <c r="C15" s="19" t="s">
        <v>8</v>
      </c>
      <c r="D15" s="19" t="s">
        <v>9</v>
      </c>
      <c r="E15" s="19" t="s">
        <v>112</v>
      </c>
      <c r="F15" s="19" t="s">
        <v>11</v>
      </c>
    </row>
    <row r="16" spans="1:6" ht="19.5">
      <c r="A16" s="19">
        <v>2</v>
      </c>
      <c r="B16" s="19">
        <v>3</v>
      </c>
      <c r="C16" s="19">
        <v>4</v>
      </c>
      <c r="D16" s="19">
        <v>5</v>
      </c>
      <c r="E16" s="19">
        <v>6</v>
      </c>
      <c r="F16" s="19">
        <v>8</v>
      </c>
    </row>
    <row r="17" spans="1:6" ht="19.5">
      <c r="A17" s="1" t="s">
        <v>113</v>
      </c>
      <c r="B17" s="2" t="s">
        <v>114</v>
      </c>
      <c r="C17" s="3">
        <v>0</v>
      </c>
      <c r="D17" s="3">
        <v>1506</v>
      </c>
      <c r="E17" s="3">
        <v>1506</v>
      </c>
      <c r="F17" s="3">
        <v>1506</v>
      </c>
    </row>
    <row r="18" spans="1:6" ht="19.5">
      <c r="A18" s="1" t="s">
        <v>115</v>
      </c>
      <c r="B18" s="2" t="s">
        <v>116</v>
      </c>
      <c r="C18" s="3">
        <v>0</v>
      </c>
      <c r="D18" s="3">
        <v>1506</v>
      </c>
      <c r="E18" s="3">
        <v>1506</v>
      </c>
      <c r="F18" s="3">
        <v>1506</v>
      </c>
    </row>
    <row r="19" spans="1:6" ht="19.5">
      <c r="A19" s="1" t="s">
        <v>26</v>
      </c>
      <c r="B19" s="2" t="s">
        <v>117</v>
      </c>
      <c r="C19" s="3">
        <v>38472</v>
      </c>
      <c r="D19" s="3">
        <v>40039</v>
      </c>
      <c r="E19" s="3">
        <v>40039</v>
      </c>
      <c r="F19" s="3">
        <v>40039</v>
      </c>
    </row>
    <row r="20" spans="1:6" ht="19.5">
      <c r="A20" s="1" t="s">
        <v>118</v>
      </c>
      <c r="B20" s="2" t="s">
        <v>119</v>
      </c>
      <c r="C20" s="3">
        <v>38472</v>
      </c>
      <c r="D20" s="3">
        <v>41545</v>
      </c>
      <c r="E20" s="3">
        <v>41545</v>
      </c>
      <c r="F20" s="3">
        <v>41545</v>
      </c>
    </row>
    <row r="21" spans="1:6" ht="19.5">
      <c r="A21" s="11" t="s">
        <v>48</v>
      </c>
      <c r="B21" s="12" t="s">
        <v>120</v>
      </c>
      <c r="C21" s="13">
        <v>38472</v>
      </c>
      <c r="D21" s="13">
        <v>41545</v>
      </c>
      <c r="E21" s="13">
        <v>41545</v>
      </c>
      <c r="F21" s="13">
        <v>41545</v>
      </c>
    </row>
    <row r="22" ht="20.25" thickBot="1"/>
    <row r="23" spans="1:6" ht="21.75" thickBot="1">
      <c r="A23" s="27"/>
      <c r="B23" s="28" t="s">
        <v>240</v>
      </c>
      <c r="C23" s="29">
        <f>C21+C12</f>
        <v>38472</v>
      </c>
      <c r="D23" s="29">
        <f>D21+D12</f>
        <v>42690</v>
      </c>
      <c r="E23" s="29">
        <f>E21+E12</f>
        <v>42690</v>
      </c>
      <c r="F23" s="30">
        <f>F21+F12</f>
        <v>42690</v>
      </c>
    </row>
  </sheetData>
  <sheetProtection/>
  <mergeCells count="2">
    <mergeCell ref="A1:F1"/>
    <mergeCell ref="A14:F1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9.5">
      <c r="A1" s="76" t="s">
        <v>121</v>
      </c>
      <c r="B1" s="77"/>
      <c r="C1" s="77"/>
    </row>
    <row r="2" spans="1:3" ht="18">
      <c r="A2" s="19" t="s">
        <v>6</v>
      </c>
      <c r="B2" s="19" t="s">
        <v>7</v>
      </c>
      <c r="C2" s="19" t="s">
        <v>122</v>
      </c>
    </row>
    <row r="3" spans="1:3" ht="18">
      <c r="A3" s="19">
        <v>1</v>
      </c>
      <c r="B3" s="19">
        <v>2</v>
      </c>
      <c r="C3" s="19">
        <v>3</v>
      </c>
    </row>
    <row r="4" spans="1:3" ht="18">
      <c r="A4" s="1" t="s">
        <v>1</v>
      </c>
      <c r="B4" s="2" t="s">
        <v>123</v>
      </c>
      <c r="C4" s="3">
        <v>1146</v>
      </c>
    </row>
    <row r="5" spans="1:3" ht="18">
      <c r="A5" s="1" t="s">
        <v>0</v>
      </c>
      <c r="B5" s="2" t="s">
        <v>124</v>
      </c>
      <c r="C5" s="3">
        <v>40123</v>
      </c>
    </row>
    <row r="6" spans="1:3" ht="18">
      <c r="A6" s="8" t="s">
        <v>4</v>
      </c>
      <c r="B6" s="9" t="s">
        <v>125</v>
      </c>
      <c r="C6" s="10">
        <v>-38977</v>
      </c>
    </row>
    <row r="7" spans="1:3" ht="18">
      <c r="A7" s="1" t="s">
        <v>2</v>
      </c>
      <c r="B7" s="2" t="s">
        <v>126</v>
      </c>
      <c r="C7" s="3">
        <v>41545</v>
      </c>
    </row>
    <row r="8" spans="1:3" ht="18">
      <c r="A8" s="8" t="s">
        <v>14</v>
      </c>
      <c r="B8" s="9" t="s">
        <v>127</v>
      </c>
      <c r="C8" s="10">
        <v>41545</v>
      </c>
    </row>
    <row r="9" spans="1:3" ht="18">
      <c r="A9" s="11" t="s">
        <v>16</v>
      </c>
      <c r="B9" s="12" t="s">
        <v>128</v>
      </c>
      <c r="C9" s="13">
        <v>2568</v>
      </c>
    </row>
    <row r="10" spans="1:3" ht="18">
      <c r="A10" s="38" t="s">
        <v>3</v>
      </c>
      <c r="B10" s="12" t="s">
        <v>237</v>
      </c>
      <c r="C10" s="13">
        <v>2568</v>
      </c>
    </row>
    <row r="11" spans="1:3" ht="18">
      <c r="A11" s="38" t="s">
        <v>18</v>
      </c>
      <c r="B11" s="12" t="s">
        <v>238</v>
      </c>
      <c r="C11" s="13">
        <v>2568</v>
      </c>
    </row>
    <row r="12" spans="1:3" ht="18">
      <c r="A12" s="60"/>
      <c r="B12" s="61" t="s">
        <v>241</v>
      </c>
      <c r="C12" s="59">
        <v>1821</v>
      </c>
    </row>
    <row r="13" spans="1:3" ht="18">
      <c r="A13" s="60"/>
      <c r="B13" s="61" t="s">
        <v>242</v>
      </c>
      <c r="C13" s="59">
        <v>747</v>
      </c>
    </row>
    <row r="14" ht="12.75">
      <c r="C14" s="62"/>
    </row>
    <row r="15" spans="2:3" ht="12.75">
      <c r="B15" s="63" t="s">
        <v>246</v>
      </c>
      <c r="C15" s="64"/>
    </row>
    <row r="16" spans="2:3" ht="12.75">
      <c r="B16" s="64" t="s">
        <v>244</v>
      </c>
      <c r="C16" s="65">
        <f>BEVÉTELEK!F23</f>
        <v>42690</v>
      </c>
    </row>
    <row r="17" spans="2:3" ht="12.75">
      <c r="B17" s="64" t="s">
        <v>243</v>
      </c>
      <c r="C17" s="65">
        <f>KIADÁSOK!F48+MARADVÁNYKIMUTATÁS!C13</f>
        <v>40870</v>
      </c>
    </row>
    <row r="18" spans="2:3" ht="15">
      <c r="B18" s="70" t="s">
        <v>245</v>
      </c>
      <c r="C18" s="71">
        <f>C16-C17</f>
        <v>1820</v>
      </c>
    </row>
    <row r="19" spans="2:3" ht="12.75">
      <c r="B19" s="64"/>
      <c r="C19" s="65"/>
    </row>
    <row r="20" spans="2:3" ht="12.75">
      <c r="B20" s="64" t="s">
        <v>250</v>
      </c>
      <c r="C20" s="65">
        <v>30240</v>
      </c>
    </row>
    <row r="21" spans="2:3" ht="12.75">
      <c r="B21" s="64" t="s">
        <v>247</v>
      </c>
      <c r="C21" s="65">
        <v>203</v>
      </c>
    </row>
    <row r="22" spans="2:3" ht="13.5" thickBot="1">
      <c r="B22" s="66" t="s">
        <v>248</v>
      </c>
      <c r="C22" s="67">
        <v>580</v>
      </c>
    </row>
    <row r="23" spans="2:3" ht="13.5" thickTop="1">
      <c r="B23" s="64" t="s">
        <v>249</v>
      </c>
      <c r="C23" s="65">
        <f>SUM(C20:C22)</f>
        <v>31023</v>
      </c>
    </row>
    <row r="24" spans="2:3" ht="12.75">
      <c r="B24" s="64" t="s">
        <v>251</v>
      </c>
      <c r="C24" s="65">
        <v>31008</v>
      </c>
    </row>
    <row r="25" spans="2:3" ht="14.25">
      <c r="B25" s="68" t="s">
        <v>252</v>
      </c>
      <c r="C25" s="69">
        <f>C23-C24</f>
        <v>15</v>
      </c>
    </row>
    <row r="26" spans="2:3" ht="12.75">
      <c r="B26" s="64"/>
      <c r="C26" s="64"/>
    </row>
    <row r="27" spans="2:3" ht="12.75">
      <c r="B27" s="64" t="s">
        <v>253</v>
      </c>
      <c r="C27" s="65">
        <v>8232</v>
      </c>
    </row>
    <row r="28" spans="2:3" ht="13.5" thickBot="1">
      <c r="B28" s="66" t="s">
        <v>254</v>
      </c>
      <c r="C28" s="67">
        <v>265</v>
      </c>
    </row>
    <row r="29" spans="2:3" ht="13.5" thickTop="1">
      <c r="B29" s="64" t="s">
        <v>249</v>
      </c>
      <c r="C29" s="65">
        <f>C27+C28</f>
        <v>8497</v>
      </c>
    </row>
    <row r="30" spans="2:3" ht="12.75">
      <c r="B30" s="64" t="s">
        <v>255</v>
      </c>
      <c r="C30" s="65">
        <v>8772</v>
      </c>
    </row>
    <row r="31" spans="2:3" ht="14.25">
      <c r="B31" s="68" t="s">
        <v>252</v>
      </c>
      <c r="C31" s="69">
        <f>C29-C30</f>
        <v>-275</v>
      </c>
    </row>
    <row r="32" spans="2:3" ht="14.25">
      <c r="B32" s="74" t="s">
        <v>263</v>
      </c>
      <c r="C32" s="75">
        <v>-178</v>
      </c>
    </row>
    <row r="33" spans="2:3" ht="14.25">
      <c r="B33" s="74" t="s">
        <v>264</v>
      </c>
      <c r="C33" s="75">
        <f>C31-C32</f>
        <v>-97</v>
      </c>
    </row>
    <row r="34" spans="2:3" ht="12.75">
      <c r="B34" s="64"/>
      <c r="C34" s="64"/>
    </row>
    <row r="35" spans="2:3" ht="14.25">
      <c r="B35" s="68" t="s">
        <v>256</v>
      </c>
      <c r="C35" s="68">
        <v>343</v>
      </c>
    </row>
    <row r="36" spans="2:3" ht="15">
      <c r="B36" s="70" t="s">
        <v>257</v>
      </c>
      <c r="C36" s="71">
        <f>C25+C31-C35</f>
        <v>-603</v>
      </c>
    </row>
    <row r="37" spans="2:3" ht="15">
      <c r="B37" s="70" t="s">
        <v>266</v>
      </c>
      <c r="C37" s="71">
        <f>C36-C13</f>
        <v>-1350</v>
      </c>
    </row>
    <row r="38" spans="2:3" ht="12.75">
      <c r="B38" s="64"/>
      <c r="C38" s="64"/>
    </row>
    <row r="39" spans="2:3" ht="12.75">
      <c r="B39" s="63" t="s">
        <v>267</v>
      </c>
      <c r="C39" s="65"/>
    </row>
    <row r="40" spans="2:3" ht="12.75">
      <c r="B40" s="64" t="s">
        <v>258</v>
      </c>
      <c r="C40" s="65">
        <v>500</v>
      </c>
    </row>
    <row r="41" spans="2:3" ht="12.75">
      <c r="B41" s="64" t="s">
        <v>259</v>
      </c>
      <c r="C41" s="65">
        <v>148</v>
      </c>
    </row>
    <row r="42" spans="2:3" ht="12.75">
      <c r="B42" s="64" t="s">
        <v>268</v>
      </c>
      <c r="C42" s="65">
        <v>1506</v>
      </c>
    </row>
    <row r="43" spans="2:3" ht="12.75">
      <c r="B43" s="64" t="s">
        <v>260</v>
      </c>
      <c r="C43" s="65">
        <v>30</v>
      </c>
    </row>
    <row r="44" spans="2:3" ht="12.75">
      <c r="B44" s="64" t="s">
        <v>261</v>
      </c>
      <c r="C44" s="65">
        <v>1</v>
      </c>
    </row>
    <row r="45" spans="2:3" ht="13.5" thickBot="1">
      <c r="B45" s="66" t="s">
        <v>269</v>
      </c>
      <c r="C45" s="67">
        <v>985</v>
      </c>
    </row>
    <row r="46" spans="2:3" ht="13.5" thickTop="1">
      <c r="B46" s="72" t="s">
        <v>262</v>
      </c>
      <c r="C46" s="65">
        <f>SUM(C40:C45)</f>
        <v>3170</v>
      </c>
    </row>
    <row r="47" spans="2:3" ht="15">
      <c r="B47" s="73" t="s">
        <v>265</v>
      </c>
      <c r="C47" s="71">
        <f>C46+C37</f>
        <v>1820</v>
      </c>
    </row>
    <row r="48" spans="2:3" ht="12.75">
      <c r="B48" s="64" t="s">
        <v>270</v>
      </c>
      <c r="C48" s="65">
        <f>C47-C45</f>
        <v>835</v>
      </c>
    </row>
    <row r="49" spans="2:3" ht="12.75">
      <c r="B49" s="64"/>
      <c r="C49" s="64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22.140625" style="0" customWidth="1"/>
    <col min="4" max="4" width="22.28125" style="0" customWidth="1"/>
    <col min="5" max="6" width="19.140625" style="0" customWidth="1"/>
    <col min="7" max="7" width="19.00390625" style="0" customWidth="1"/>
    <col min="8" max="8" width="19.140625" style="0" customWidth="1"/>
  </cols>
  <sheetData>
    <row r="1" spans="1:8" ht="22.5">
      <c r="A1" s="78" t="s">
        <v>129</v>
      </c>
      <c r="B1" s="79"/>
      <c r="C1" s="79"/>
      <c r="D1" s="79"/>
      <c r="E1" s="79"/>
      <c r="F1" s="79"/>
      <c r="G1" s="79"/>
      <c r="H1" s="79"/>
    </row>
    <row r="2" spans="1:8" ht="139.5">
      <c r="A2" s="39" t="s">
        <v>6</v>
      </c>
      <c r="B2" s="39" t="s">
        <v>7</v>
      </c>
      <c r="C2" s="39" t="s">
        <v>130</v>
      </c>
      <c r="D2" s="39" t="s">
        <v>131</v>
      </c>
      <c r="E2" s="39" t="s">
        <v>132</v>
      </c>
      <c r="F2" s="39" t="s">
        <v>133</v>
      </c>
      <c r="G2" s="39" t="s">
        <v>239</v>
      </c>
      <c r="H2" s="39" t="s">
        <v>134</v>
      </c>
    </row>
    <row r="3" spans="1:8" ht="23.25">
      <c r="A3" s="39">
        <v>1</v>
      </c>
      <c r="B3" s="39">
        <v>2</v>
      </c>
      <c r="C3" s="39">
        <v>3</v>
      </c>
      <c r="D3" s="39">
        <v>4</v>
      </c>
      <c r="E3" s="39">
        <v>7</v>
      </c>
      <c r="F3" s="39">
        <v>8</v>
      </c>
      <c r="G3" s="39">
        <v>9</v>
      </c>
      <c r="H3" s="39">
        <v>11</v>
      </c>
    </row>
    <row r="4" spans="1:8" ht="46.5">
      <c r="A4" s="40" t="s">
        <v>3</v>
      </c>
      <c r="B4" s="41" t="s">
        <v>135</v>
      </c>
      <c r="C4" s="42">
        <v>2</v>
      </c>
      <c r="D4" s="42">
        <v>6463</v>
      </c>
      <c r="E4" s="42">
        <v>966</v>
      </c>
      <c r="F4" s="42">
        <v>294</v>
      </c>
      <c r="G4" s="42">
        <v>253</v>
      </c>
      <c r="H4" s="42">
        <v>0</v>
      </c>
    </row>
    <row r="5" spans="1:8" ht="23.25">
      <c r="A5" s="40" t="s">
        <v>32</v>
      </c>
      <c r="B5" s="41" t="s">
        <v>136</v>
      </c>
      <c r="C5" s="42">
        <v>8</v>
      </c>
      <c r="D5" s="42">
        <v>13478</v>
      </c>
      <c r="E5" s="42">
        <v>0</v>
      </c>
      <c r="F5" s="42">
        <v>1172</v>
      </c>
      <c r="G5" s="42">
        <v>364</v>
      </c>
      <c r="H5" s="42">
        <v>1080</v>
      </c>
    </row>
    <row r="6" spans="1:8" ht="46.5">
      <c r="A6" s="43" t="s">
        <v>36</v>
      </c>
      <c r="B6" s="44" t="s">
        <v>137</v>
      </c>
      <c r="C6" s="45">
        <v>10</v>
      </c>
      <c r="D6" s="45">
        <v>19941</v>
      </c>
      <c r="E6" s="45">
        <v>966</v>
      </c>
      <c r="F6" s="45">
        <v>1466</v>
      </c>
      <c r="G6" s="45">
        <v>617</v>
      </c>
      <c r="H6" s="45">
        <v>1080</v>
      </c>
    </row>
    <row r="7" spans="1:8" ht="46.5">
      <c r="A7" s="43" t="s">
        <v>138</v>
      </c>
      <c r="B7" s="44" t="s">
        <v>139</v>
      </c>
      <c r="C7" s="45">
        <v>10</v>
      </c>
      <c r="D7" s="45">
        <v>19941</v>
      </c>
      <c r="E7" s="45">
        <v>966</v>
      </c>
      <c r="F7" s="45">
        <v>1466</v>
      </c>
      <c r="G7" s="45">
        <v>617</v>
      </c>
      <c r="H7" s="45">
        <v>1080</v>
      </c>
    </row>
    <row r="8" spans="1:8" ht="46.5">
      <c r="A8" s="40" t="s">
        <v>140</v>
      </c>
      <c r="B8" s="41" t="s">
        <v>141</v>
      </c>
      <c r="C8" s="42">
        <v>10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46.5">
      <c r="A9" s="40" t="s">
        <v>142</v>
      </c>
      <c r="B9" s="41" t="s">
        <v>143</v>
      </c>
      <c r="C9" s="42">
        <v>10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8.28125" style="0" customWidth="1"/>
    <col min="2" max="2" width="44.140625" style="0" customWidth="1"/>
    <col min="3" max="10" width="19.140625" style="0" customWidth="1"/>
  </cols>
  <sheetData>
    <row r="1" spans="1:10" ht="18" customHeight="1">
      <c r="A1" s="80" t="s">
        <v>144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63">
      <c r="A2" s="26" t="s">
        <v>6</v>
      </c>
      <c r="B2" s="26" t="s">
        <v>7</v>
      </c>
      <c r="C2" s="26" t="s">
        <v>145</v>
      </c>
      <c r="D2" s="26" t="s">
        <v>146</v>
      </c>
      <c r="E2" s="26" t="s">
        <v>147</v>
      </c>
      <c r="F2" s="26" t="s">
        <v>148</v>
      </c>
      <c r="G2" s="26" t="s">
        <v>149</v>
      </c>
      <c r="H2" s="26" t="s">
        <v>150</v>
      </c>
      <c r="I2" s="26" t="s">
        <v>151</v>
      </c>
      <c r="J2" s="26" t="s">
        <v>152</v>
      </c>
    </row>
    <row r="3" spans="1:10" ht="15.7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26">
        <v>10</v>
      </c>
    </row>
    <row r="4" spans="1:10" ht="12.75">
      <c r="A4" s="20" t="s">
        <v>1</v>
      </c>
      <c r="B4" s="21" t="s">
        <v>153</v>
      </c>
      <c r="C4" s="22">
        <v>0</v>
      </c>
      <c r="D4" s="22">
        <v>2</v>
      </c>
      <c r="E4" s="22">
        <v>2</v>
      </c>
      <c r="F4" s="22">
        <v>0</v>
      </c>
      <c r="G4" s="22">
        <v>0</v>
      </c>
      <c r="H4" s="22">
        <v>0</v>
      </c>
      <c r="I4" s="22">
        <v>0</v>
      </c>
      <c r="J4" s="22">
        <v>2</v>
      </c>
    </row>
    <row r="5" spans="1:10" ht="12.75">
      <c r="A5" s="23" t="s">
        <v>4</v>
      </c>
      <c r="B5" s="24" t="s">
        <v>154</v>
      </c>
      <c r="C5" s="25">
        <v>0</v>
      </c>
      <c r="D5" s="25">
        <v>2</v>
      </c>
      <c r="E5" s="25">
        <v>2</v>
      </c>
      <c r="F5" s="25">
        <v>0</v>
      </c>
      <c r="G5" s="25">
        <v>0</v>
      </c>
      <c r="H5" s="25">
        <v>0</v>
      </c>
      <c r="I5" s="25">
        <v>0</v>
      </c>
      <c r="J5" s="25">
        <v>2</v>
      </c>
    </row>
    <row r="6" spans="1:10" ht="12.75">
      <c r="A6" s="20" t="s">
        <v>155</v>
      </c>
      <c r="B6" s="21" t="s">
        <v>156</v>
      </c>
      <c r="C6" s="22">
        <v>0</v>
      </c>
      <c r="D6" s="22">
        <v>0</v>
      </c>
      <c r="E6" s="22">
        <v>0</v>
      </c>
      <c r="F6" s="22">
        <v>0</v>
      </c>
      <c r="G6" s="22">
        <v>4</v>
      </c>
      <c r="H6" s="22">
        <v>0</v>
      </c>
      <c r="I6" s="22">
        <v>4</v>
      </c>
      <c r="J6" s="22">
        <v>4</v>
      </c>
    </row>
    <row r="7" spans="1:10" ht="12.75">
      <c r="A7" s="20" t="s">
        <v>113</v>
      </c>
      <c r="B7" s="21" t="s">
        <v>157</v>
      </c>
      <c r="C7" s="22">
        <v>0</v>
      </c>
      <c r="D7" s="22">
        <v>0</v>
      </c>
      <c r="E7" s="22">
        <v>0</v>
      </c>
      <c r="F7" s="22">
        <v>0</v>
      </c>
      <c r="G7" s="22">
        <v>4</v>
      </c>
      <c r="H7" s="22">
        <v>0</v>
      </c>
      <c r="I7" s="22">
        <v>4</v>
      </c>
      <c r="J7" s="22">
        <v>4</v>
      </c>
    </row>
    <row r="8" spans="1:10" ht="12.75">
      <c r="A8" s="23" t="s">
        <v>22</v>
      </c>
      <c r="B8" s="24" t="s">
        <v>158</v>
      </c>
      <c r="C8" s="25">
        <v>0</v>
      </c>
      <c r="D8" s="25">
        <v>0</v>
      </c>
      <c r="E8" s="25">
        <v>0</v>
      </c>
      <c r="F8" s="25">
        <v>0</v>
      </c>
      <c r="G8" s="25">
        <v>8</v>
      </c>
      <c r="H8" s="25">
        <v>0</v>
      </c>
      <c r="I8" s="25">
        <v>8</v>
      </c>
      <c r="J8" s="25">
        <v>8</v>
      </c>
    </row>
    <row r="9" spans="1:10" ht="12.75">
      <c r="A9" s="23" t="s">
        <v>159</v>
      </c>
      <c r="B9" s="24" t="s">
        <v>160</v>
      </c>
      <c r="C9" s="25">
        <v>0</v>
      </c>
      <c r="D9" s="25">
        <v>2</v>
      </c>
      <c r="E9" s="25">
        <v>2</v>
      </c>
      <c r="F9" s="25">
        <v>0</v>
      </c>
      <c r="G9" s="25">
        <v>8</v>
      </c>
      <c r="H9" s="25">
        <v>0</v>
      </c>
      <c r="I9" s="25">
        <v>8</v>
      </c>
      <c r="J9" s="25">
        <v>10</v>
      </c>
    </row>
    <row r="10" spans="1:10" ht="25.5">
      <c r="A10" s="23" t="s">
        <v>42</v>
      </c>
      <c r="B10" s="24" t="s">
        <v>161</v>
      </c>
      <c r="C10" s="25">
        <v>0</v>
      </c>
      <c r="D10" s="25">
        <v>2</v>
      </c>
      <c r="E10" s="25">
        <v>2</v>
      </c>
      <c r="F10" s="25">
        <v>0</v>
      </c>
      <c r="G10" s="25">
        <v>8</v>
      </c>
      <c r="H10" s="25">
        <v>0</v>
      </c>
      <c r="I10" s="25">
        <v>8</v>
      </c>
      <c r="J10" s="25">
        <v>10</v>
      </c>
    </row>
    <row r="11" spans="1:10" ht="12.75">
      <c r="A11" s="20" t="s">
        <v>44</v>
      </c>
      <c r="B11" s="21" t="s">
        <v>162</v>
      </c>
      <c r="C11" s="22">
        <v>0</v>
      </c>
      <c r="D11" s="22">
        <v>2</v>
      </c>
      <c r="E11" s="22">
        <v>2</v>
      </c>
      <c r="F11" s="22">
        <v>0</v>
      </c>
      <c r="G11" s="22">
        <v>0</v>
      </c>
      <c r="H11" s="22">
        <v>0</v>
      </c>
      <c r="I11" s="22">
        <v>0</v>
      </c>
      <c r="J11" s="22">
        <v>2</v>
      </c>
    </row>
    <row r="12" spans="1:10" ht="12.75">
      <c r="A12" s="20" t="s">
        <v>46</v>
      </c>
      <c r="B12" s="21" t="s">
        <v>163</v>
      </c>
      <c r="C12" s="22">
        <v>0</v>
      </c>
      <c r="D12" s="22">
        <v>0</v>
      </c>
      <c r="E12" s="22">
        <v>0</v>
      </c>
      <c r="F12" s="22">
        <v>0</v>
      </c>
      <c r="G12" s="22">
        <v>8</v>
      </c>
      <c r="H12" s="22">
        <v>0</v>
      </c>
      <c r="I12" s="22">
        <v>8</v>
      </c>
      <c r="J12" s="22">
        <v>8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9.5">
      <c r="A1" s="82" t="s">
        <v>164</v>
      </c>
      <c r="B1" s="83"/>
      <c r="C1" s="83"/>
      <c r="D1" s="83"/>
      <c r="E1" s="83"/>
    </row>
    <row r="2" spans="1:5" ht="36">
      <c r="A2" s="46" t="s">
        <v>6</v>
      </c>
      <c r="B2" s="46" t="s">
        <v>7</v>
      </c>
      <c r="C2" s="46" t="s">
        <v>165</v>
      </c>
      <c r="D2" s="46" t="s">
        <v>166</v>
      </c>
      <c r="E2" s="46" t="s">
        <v>167</v>
      </c>
    </row>
    <row r="3" spans="1:5" ht="18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18">
      <c r="A4" s="1" t="s">
        <v>1</v>
      </c>
      <c r="B4" s="2" t="s">
        <v>168</v>
      </c>
      <c r="C4" s="3">
        <v>0</v>
      </c>
      <c r="D4" s="3">
        <v>0</v>
      </c>
      <c r="E4" s="3">
        <v>482</v>
      </c>
    </row>
    <row r="5" spans="1:5" ht="18">
      <c r="A5" s="4" t="s">
        <v>2</v>
      </c>
      <c r="B5" s="5" t="s">
        <v>169</v>
      </c>
      <c r="C5" s="6">
        <v>0</v>
      </c>
      <c r="D5" s="6">
        <v>0</v>
      </c>
      <c r="E5" s="6">
        <v>482</v>
      </c>
    </row>
    <row r="6" spans="1:5" ht="18">
      <c r="A6" s="1" t="s">
        <v>14</v>
      </c>
      <c r="B6" s="2" t="s">
        <v>170</v>
      </c>
      <c r="C6" s="3">
        <v>1767</v>
      </c>
      <c r="D6" s="3">
        <v>0</v>
      </c>
      <c r="E6" s="3">
        <v>352</v>
      </c>
    </row>
    <row r="7" spans="1:5" ht="18">
      <c r="A7" s="4" t="s">
        <v>20</v>
      </c>
      <c r="B7" s="5" t="s">
        <v>171</v>
      </c>
      <c r="C7" s="6">
        <v>1767</v>
      </c>
      <c r="D7" s="6">
        <v>0</v>
      </c>
      <c r="E7" s="6">
        <v>352</v>
      </c>
    </row>
    <row r="8" spans="1:5" ht="36">
      <c r="A8" s="8" t="s">
        <v>42</v>
      </c>
      <c r="B8" s="9" t="s">
        <v>172</v>
      </c>
      <c r="C8" s="10">
        <v>1767</v>
      </c>
      <c r="D8" s="10">
        <v>0</v>
      </c>
      <c r="E8" s="10">
        <v>834</v>
      </c>
    </row>
    <row r="9" spans="1:5" ht="18">
      <c r="A9" s="1" t="s">
        <v>173</v>
      </c>
      <c r="B9" s="2" t="s">
        <v>174</v>
      </c>
      <c r="C9" s="3">
        <v>25</v>
      </c>
      <c r="D9" s="3">
        <v>0</v>
      </c>
      <c r="E9" s="3">
        <v>81</v>
      </c>
    </row>
    <row r="10" spans="1:5" ht="18">
      <c r="A10" s="4" t="s">
        <v>175</v>
      </c>
      <c r="B10" s="5" t="s">
        <v>176</v>
      </c>
      <c r="C10" s="6">
        <v>25</v>
      </c>
      <c r="D10" s="6">
        <v>0</v>
      </c>
      <c r="E10" s="6">
        <v>81</v>
      </c>
    </row>
    <row r="11" spans="1:5" ht="18">
      <c r="A11" s="1" t="s">
        <v>177</v>
      </c>
      <c r="B11" s="2" t="s">
        <v>178</v>
      </c>
      <c r="C11" s="3">
        <v>888</v>
      </c>
      <c r="D11" s="3">
        <v>0</v>
      </c>
      <c r="E11" s="3">
        <v>1740</v>
      </c>
    </row>
    <row r="12" spans="1:5" ht="18">
      <c r="A12" s="4" t="s">
        <v>179</v>
      </c>
      <c r="B12" s="5" t="s">
        <v>180</v>
      </c>
      <c r="C12" s="6">
        <v>888</v>
      </c>
      <c r="D12" s="6">
        <v>0</v>
      </c>
      <c r="E12" s="6">
        <v>1740</v>
      </c>
    </row>
    <row r="13" spans="1:5" ht="18">
      <c r="A13" s="8" t="s">
        <v>181</v>
      </c>
      <c r="B13" s="9" t="s">
        <v>182</v>
      </c>
      <c r="C13" s="10">
        <v>913</v>
      </c>
      <c r="D13" s="10">
        <v>0</v>
      </c>
      <c r="E13" s="10">
        <v>1821</v>
      </c>
    </row>
    <row r="14" spans="1:5" ht="18">
      <c r="A14" s="1" t="s">
        <v>183</v>
      </c>
      <c r="B14" s="2" t="s">
        <v>184</v>
      </c>
      <c r="C14" s="3">
        <v>592</v>
      </c>
      <c r="D14" s="3">
        <v>0</v>
      </c>
      <c r="E14" s="3">
        <v>478</v>
      </c>
    </row>
    <row r="15" spans="1:5" ht="36">
      <c r="A15" s="1" t="s">
        <v>185</v>
      </c>
      <c r="B15" s="2" t="s">
        <v>186</v>
      </c>
      <c r="C15" s="3">
        <v>0</v>
      </c>
      <c r="D15" s="3">
        <v>0</v>
      </c>
      <c r="E15" s="3">
        <v>269</v>
      </c>
    </row>
    <row r="16" spans="1:5" ht="36">
      <c r="A16" s="8" t="s">
        <v>187</v>
      </c>
      <c r="B16" s="9" t="s">
        <v>188</v>
      </c>
      <c r="C16" s="10">
        <v>592</v>
      </c>
      <c r="D16" s="10">
        <v>0</v>
      </c>
      <c r="E16" s="10">
        <v>747</v>
      </c>
    </row>
    <row r="17" spans="1:5" ht="18">
      <c r="A17" s="11" t="s">
        <v>189</v>
      </c>
      <c r="B17" s="12" t="s">
        <v>190</v>
      </c>
      <c r="C17" s="13">
        <v>3272</v>
      </c>
      <c r="D17" s="13">
        <v>0</v>
      </c>
      <c r="E17" s="13">
        <v>3402</v>
      </c>
    </row>
    <row r="18" spans="1:5" ht="18">
      <c r="A18" s="1" t="s">
        <v>191</v>
      </c>
      <c r="B18" s="2" t="s">
        <v>192</v>
      </c>
      <c r="C18" s="3">
        <v>802</v>
      </c>
      <c r="D18" s="3">
        <v>0</v>
      </c>
      <c r="E18" s="3">
        <v>802</v>
      </c>
    </row>
    <row r="19" spans="1:5" ht="18">
      <c r="A19" s="1" t="s">
        <v>193</v>
      </c>
      <c r="B19" s="2" t="s">
        <v>194</v>
      </c>
      <c r="C19" s="3">
        <v>300</v>
      </c>
      <c r="D19" s="3">
        <v>0</v>
      </c>
      <c r="E19" s="3">
        <v>2321</v>
      </c>
    </row>
    <row r="20" spans="1:5" ht="18">
      <c r="A20" s="1" t="s">
        <v>195</v>
      </c>
      <c r="B20" s="2" t="s">
        <v>196</v>
      </c>
      <c r="C20" s="3">
        <v>2021</v>
      </c>
      <c r="D20" s="3">
        <v>0</v>
      </c>
      <c r="E20" s="3">
        <v>-3140</v>
      </c>
    </row>
    <row r="21" spans="1:5" ht="18">
      <c r="A21" s="8" t="s">
        <v>197</v>
      </c>
      <c r="B21" s="9" t="s">
        <v>198</v>
      </c>
      <c r="C21" s="10">
        <v>3123</v>
      </c>
      <c r="D21" s="10">
        <v>0</v>
      </c>
      <c r="E21" s="10">
        <v>-17</v>
      </c>
    </row>
    <row r="22" spans="1:5" ht="36">
      <c r="A22" s="1" t="s">
        <v>199</v>
      </c>
      <c r="B22" s="2" t="s">
        <v>200</v>
      </c>
      <c r="C22" s="3">
        <v>149</v>
      </c>
      <c r="D22" s="3">
        <v>0</v>
      </c>
      <c r="E22" s="3">
        <v>201</v>
      </c>
    </row>
    <row r="23" spans="1:5" ht="36">
      <c r="A23" s="4" t="s">
        <v>201</v>
      </c>
      <c r="B23" s="5" t="s">
        <v>202</v>
      </c>
      <c r="C23" s="6">
        <v>149</v>
      </c>
      <c r="D23" s="6">
        <v>0</v>
      </c>
      <c r="E23" s="6">
        <v>201</v>
      </c>
    </row>
    <row r="24" spans="1:5" ht="18">
      <c r="A24" s="8" t="s">
        <v>203</v>
      </c>
      <c r="B24" s="9" t="s">
        <v>204</v>
      </c>
      <c r="C24" s="10">
        <v>149</v>
      </c>
      <c r="D24" s="10">
        <v>0</v>
      </c>
      <c r="E24" s="10">
        <v>201</v>
      </c>
    </row>
    <row r="25" spans="1:5" ht="18">
      <c r="A25" s="1" t="s">
        <v>205</v>
      </c>
      <c r="B25" s="2" t="s">
        <v>206</v>
      </c>
      <c r="C25" s="3">
        <v>0</v>
      </c>
      <c r="D25" s="3">
        <v>0</v>
      </c>
      <c r="E25" s="3">
        <v>3218</v>
      </c>
    </row>
    <row r="26" spans="1:5" ht="18">
      <c r="A26" s="8" t="s">
        <v>207</v>
      </c>
      <c r="B26" s="9" t="s">
        <v>208</v>
      </c>
      <c r="C26" s="10">
        <v>0</v>
      </c>
      <c r="D26" s="10">
        <v>0</v>
      </c>
      <c r="E26" s="10">
        <v>3218</v>
      </c>
    </row>
    <row r="27" spans="1:5" ht="18">
      <c r="A27" s="11" t="s">
        <v>209</v>
      </c>
      <c r="B27" s="12" t="s">
        <v>210</v>
      </c>
      <c r="C27" s="13">
        <v>3272</v>
      </c>
      <c r="D27" s="13">
        <v>0</v>
      </c>
      <c r="E27" s="13">
        <v>3402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5.75">
      <c r="A1" s="80" t="s">
        <v>211</v>
      </c>
      <c r="B1" s="84"/>
      <c r="C1" s="84"/>
      <c r="D1" s="84"/>
      <c r="E1" s="84"/>
    </row>
    <row r="2" spans="1:5" ht="31.5">
      <c r="A2" s="26" t="s">
        <v>6</v>
      </c>
      <c r="B2" s="26" t="s">
        <v>7</v>
      </c>
      <c r="C2" s="26" t="s">
        <v>165</v>
      </c>
      <c r="D2" s="26" t="s">
        <v>166</v>
      </c>
      <c r="E2" s="26" t="s">
        <v>167</v>
      </c>
    </row>
    <row r="3" spans="1:5" ht="15.75">
      <c r="A3" s="26">
        <v>1</v>
      </c>
      <c r="B3" s="26">
        <v>2</v>
      </c>
      <c r="C3" s="26">
        <v>3</v>
      </c>
      <c r="D3" s="26">
        <v>4</v>
      </c>
      <c r="E3" s="26">
        <v>5</v>
      </c>
    </row>
    <row r="4" spans="1:5" ht="15">
      <c r="A4" s="35" t="s">
        <v>4</v>
      </c>
      <c r="B4" s="36" t="s">
        <v>212</v>
      </c>
      <c r="C4" s="37">
        <v>24319</v>
      </c>
      <c r="D4" s="37">
        <v>0</v>
      </c>
      <c r="E4" s="37">
        <v>0</v>
      </c>
    </row>
    <row r="5" spans="1:5" ht="31.5">
      <c r="A5" s="47" t="s">
        <v>2</v>
      </c>
      <c r="B5" s="48" t="s">
        <v>213</v>
      </c>
      <c r="C5" s="49">
        <v>24319</v>
      </c>
      <c r="D5" s="49">
        <v>0</v>
      </c>
      <c r="E5" s="49">
        <v>0</v>
      </c>
    </row>
    <row r="6" spans="1:5" ht="15">
      <c r="A6" s="35" t="s">
        <v>3</v>
      </c>
      <c r="B6" s="36" t="s">
        <v>214</v>
      </c>
      <c r="C6" s="37">
        <v>0</v>
      </c>
      <c r="D6" s="37">
        <v>0</v>
      </c>
      <c r="E6" s="37">
        <v>40039</v>
      </c>
    </row>
    <row r="7" spans="1:5" ht="15">
      <c r="A7" s="35" t="s">
        <v>18</v>
      </c>
      <c r="B7" s="36" t="s">
        <v>215</v>
      </c>
      <c r="C7" s="37">
        <v>12</v>
      </c>
      <c r="D7" s="37">
        <v>0</v>
      </c>
      <c r="E7" s="37">
        <v>1115</v>
      </c>
    </row>
    <row r="8" spans="1:5" ht="15">
      <c r="A8" s="35" t="s">
        <v>20</v>
      </c>
      <c r="B8" s="36" t="s">
        <v>216</v>
      </c>
      <c r="C8" s="37">
        <v>3138</v>
      </c>
      <c r="D8" s="37">
        <v>0</v>
      </c>
      <c r="E8" s="37">
        <v>29</v>
      </c>
    </row>
    <row r="9" spans="1:5" ht="15.75">
      <c r="A9" s="47" t="s">
        <v>217</v>
      </c>
      <c r="B9" s="48" t="s">
        <v>218</v>
      </c>
      <c r="C9" s="49">
        <v>3150</v>
      </c>
      <c r="D9" s="49">
        <v>0</v>
      </c>
      <c r="E9" s="49">
        <v>41183</v>
      </c>
    </row>
    <row r="10" spans="1:5" ht="15">
      <c r="A10" s="35" t="s">
        <v>113</v>
      </c>
      <c r="B10" s="36" t="s">
        <v>219</v>
      </c>
      <c r="C10" s="37">
        <v>2204</v>
      </c>
      <c r="D10" s="37">
        <v>0</v>
      </c>
      <c r="E10" s="37">
        <v>612</v>
      </c>
    </row>
    <row r="11" spans="1:5" ht="15">
      <c r="A11" s="35" t="s">
        <v>22</v>
      </c>
      <c r="B11" s="36" t="s">
        <v>220</v>
      </c>
      <c r="C11" s="37">
        <v>3485</v>
      </c>
      <c r="D11" s="37">
        <v>0</v>
      </c>
      <c r="E11" s="37">
        <v>6401</v>
      </c>
    </row>
    <row r="12" spans="1:5" ht="15.75">
      <c r="A12" s="47" t="s">
        <v>221</v>
      </c>
      <c r="B12" s="48" t="s">
        <v>222</v>
      </c>
      <c r="C12" s="49">
        <v>5689</v>
      </c>
      <c r="D12" s="49">
        <v>0</v>
      </c>
      <c r="E12" s="49">
        <v>7013</v>
      </c>
    </row>
    <row r="13" spans="1:5" ht="15">
      <c r="A13" s="35" t="s">
        <v>26</v>
      </c>
      <c r="B13" s="36" t="s">
        <v>223</v>
      </c>
      <c r="C13" s="37">
        <v>5791</v>
      </c>
      <c r="D13" s="37">
        <v>0</v>
      </c>
      <c r="E13" s="37">
        <v>21850</v>
      </c>
    </row>
    <row r="14" spans="1:5" ht="15">
      <c r="A14" s="35" t="s">
        <v>28</v>
      </c>
      <c r="B14" s="36" t="s">
        <v>224</v>
      </c>
      <c r="C14" s="37">
        <v>5309</v>
      </c>
      <c r="D14" s="37">
        <v>0</v>
      </c>
      <c r="E14" s="37">
        <v>5340</v>
      </c>
    </row>
    <row r="15" spans="1:5" ht="15">
      <c r="A15" s="35" t="s">
        <v>30</v>
      </c>
      <c r="B15" s="36" t="s">
        <v>225</v>
      </c>
      <c r="C15" s="37">
        <v>6732</v>
      </c>
      <c r="D15" s="37">
        <v>0</v>
      </c>
      <c r="E15" s="37">
        <v>7035</v>
      </c>
    </row>
    <row r="16" spans="1:5" ht="15.75">
      <c r="A16" s="47" t="s">
        <v>32</v>
      </c>
      <c r="B16" s="48" t="s">
        <v>226</v>
      </c>
      <c r="C16" s="49">
        <v>17832</v>
      </c>
      <c r="D16" s="49">
        <v>0</v>
      </c>
      <c r="E16" s="49">
        <v>34225</v>
      </c>
    </row>
    <row r="17" spans="1:5" ht="15.75">
      <c r="A17" s="47" t="s">
        <v>34</v>
      </c>
      <c r="B17" s="48" t="s">
        <v>227</v>
      </c>
      <c r="C17" s="49">
        <v>0</v>
      </c>
      <c r="D17" s="49">
        <v>0</v>
      </c>
      <c r="E17" s="49">
        <v>1204</v>
      </c>
    </row>
    <row r="18" spans="1:5" ht="15.75">
      <c r="A18" s="47" t="s">
        <v>36</v>
      </c>
      <c r="B18" s="48" t="s">
        <v>228</v>
      </c>
      <c r="C18" s="49">
        <v>1927</v>
      </c>
      <c r="D18" s="49">
        <v>0</v>
      </c>
      <c r="E18" s="49">
        <v>1882</v>
      </c>
    </row>
    <row r="19" spans="1:5" ht="31.5">
      <c r="A19" s="50" t="s">
        <v>118</v>
      </c>
      <c r="B19" s="51" t="s">
        <v>229</v>
      </c>
      <c r="C19" s="52">
        <v>2021</v>
      </c>
      <c r="D19" s="52">
        <v>0</v>
      </c>
      <c r="E19" s="52">
        <v>-3141</v>
      </c>
    </row>
    <row r="20" spans="1:5" ht="15">
      <c r="A20" s="35" t="s">
        <v>38</v>
      </c>
      <c r="B20" s="36" t="s">
        <v>230</v>
      </c>
      <c r="C20" s="37">
        <v>0</v>
      </c>
      <c r="D20" s="37">
        <v>0</v>
      </c>
      <c r="E20" s="37">
        <v>1</v>
      </c>
    </row>
    <row r="21" spans="1:5" ht="31.5">
      <c r="A21" s="47" t="s">
        <v>42</v>
      </c>
      <c r="B21" s="48" t="s">
        <v>231</v>
      </c>
      <c r="C21" s="49">
        <v>0</v>
      </c>
      <c r="D21" s="49">
        <v>0</v>
      </c>
      <c r="E21" s="49">
        <v>1</v>
      </c>
    </row>
    <row r="22" spans="1:5" ht="15.75">
      <c r="A22" s="50" t="s">
        <v>52</v>
      </c>
      <c r="B22" s="51" t="s">
        <v>232</v>
      </c>
      <c r="C22" s="52">
        <v>0</v>
      </c>
      <c r="D22" s="52">
        <v>0</v>
      </c>
      <c r="E22" s="52">
        <v>1</v>
      </c>
    </row>
    <row r="23" spans="1:5" ht="15.75">
      <c r="A23" s="56" t="s">
        <v>54</v>
      </c>
      <c r="B23" s="57" t="s">
        <v>233</v>
      </c>
      <c r="C23" s="58">
        <v>2021</v>
      </c>
      <c r="D23" s="58">
        <v>0</v>
      </c>
      <c r="E23" s="58">
        <v>-3140</v>
      </c>
    </row>
    <row r="24" spans="1:5" ht="15.75">
      <c r="A24" s="53" t="s">
        <v>234</v>
      </c>
      <c r="B24" s="54" t="s">
        <v>235</v>
      </c>
      <c r="C24" s="55">
        <v>2021</v>
      </c>
      <c r="D24" s="55">
        <v>0</v>
      </c>
      <c r="E24" s="55">
        <v>-3140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dcterms:created xsi:type="dcterms:W3CDTF">2014-01-13T16:29:21Z</dcterms:created>
  <dcterms:modified xsi:type="dcterms:W3CDTF">2016-04-29T09:39:17Z</dcterms:modified>
  <cp:category/>
  <cp:version/>
  <cp:contentType/>
  <cp:contentStatus/>
</cp:coreProperties>
</file>