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iadás" sheetId="1" r:id="rId1"/>
    <sheet name="Bevétel" sheetId="2" r:id="rId2"/>
    <sheet name="Munka1" sheetId="3" r:id="rId3"/>
    <sheet name="Munka3" sheetId="4" r:id="rId4"/>
  </sheets>
  <definedNames>
    <definedName name="_xlnm.Print_Titles" localSheetId="0">'Kiadás'!$1:$1</definedName>
    <definedName name="_xlnm.Print_Area" localSheetId="1">'Bevétel'!$A$1:$F$23</definedName>
    <definedName name="_xlnm.Print_Area" localSheetId="0">'Kiadás'!#REF!</definedName>
  </definedNames>
  <calcPr fullCalcOnLoad="1"/>
</workbook>
</file>

<file path=xl/sharedStrings.xml><?xml version="1.0" encoding="utf-8"?>
<sst xmlns="http://schemas.openxmlformats.org/spreadsheetml/2006/main" count="152" uniqueCount="70">
  <si>
    <t>Kormányzati funció</t>
  </si>
  <si>
    <t>Rovatszám</t>
  </si>
  <si>
    <t>Rovat megnevezés</t>
  </si>
  <si>
    <t>Összeg</t>
  </si>
  <si>
    <t>K1</t>
  </si>
  <si>
    <t>K2</t>
  </si>
  <si>
    <t>K3</t>
  </si>
  <si>
    <t xml:space="preserve">B16 </t>
  </si>
  <si>
    <t>B408</t>
  </si>
  <si>
    <t>B63</t>
  </si>
  <si>
    <t>Egyéb működési célú átvett pénzeszközök</t>
  </si>
  <si>
    <t>B8131</t>
  </si>
  <si>
    <t>B111</t>
  </si>
  <si>
    <t xml:space="preserve">Helyi önkormányzatok működésének általános támogatása </t>
  </si>
  <si>
    <t>B113</t>
  </si>
  <si>
    <t xml:space="preserve">Települési Önkormányzatok szociális és gyermekjóléti feladatainak támogatása </t>
  </si>
  <si>
    <t xml:space="preserve">pénzbeli és szociális ellátásokhoz hozzájárulás </t>
  </si>
  <si>
    <t>Családsegítés</t>
  </si>
  <si>
    <t>Falugondnoki szolgálat</t>
  </si>
  <si>
    <t xml:space="preserve">gyermekjóléti szolgálat </t>
  </si>
  <si>
    <t>kistelepülések szociális feladatinak támogatása</t>
  </si>
  <si>
    <t>B114</t>
  </si>
  <si>
    <t xml:space="preserve">Települési Önkormányzat kulturális támogatása </t>
  </si>
  <si>
    <t>B34</t>
  </si>
  <si>
    <t>Vagyoni tupusú adók</t>
  </si>
  <si>
    <t>B351</t>
  </si>
  <si>
    <t xml:space="preserve">Értékesítési és forgalmi adók </t>
  </si>
  <si>
    <t>B354</t>
  </si>
  <si>
    <t>Belföldi gépjárművek adójának a központi költségvetést megillető része 60%</t>
  </si>
  <si>
    <t xml:space="preserve">Belföldi gépjárművek adójának a helyi önkormányzatok </t>
  </si>
  <si>
    <t xml:space="preserve">Kamat bevételek </t>
  </si>
  <si>
    <t>B36</t>
  </si>
  <si>
    <t xml:space="preserve">Egyéb közhatalmi bevételek </t>
  </si>
  <si>
    <t xml:space="preserve">B402 </t>
  </si>
  <si>
    <t>Szolgáltatások ellenértéke</t>
  </si>
  <si>
    <t xml:space="preserve">Egyéb működési célú támogatások bevételei államháztartáson belülről </t>
  </si>
  <si>
    <t>Előző évi költségvetési maradvány igénybevétele</t>
  </si>
  <si>
    <t xml:space="preserve">Össz bevétel: </t>
  </si>
  <si>
    <t>Dologi kiadások</t>
  </si>
  <si>
    <t>B1</t>
  </si>
  <si>
    <t>Működési célú támogatások államháztartáson belül</t>
  </si>
  <si>
    <t>Működési bevétel</t>
  </si>
  <si>
    <t>Felhalmozási bevétel</t>
  </si>
  <si>
    <t>KIADÁSOK</t>
  </si>
  <si>
    <t>Rovat szám</t>
  </si>
  <si>
    <t xml:space="preserve">                  Rovat megnevezése</t>
  </si>
  <si>
    <t>Működési kiadás</t>
  </si>
  <si>
    <t>Felhalmozási kiadás</t>
  </si>
  <si>
    <t>Összesen</t>
  </si>
  <si>
    <t>Személyi juttatások</t>
  </si>
  <si>
    <t>Munkaadókat terhelőjárulékok és szociális hozzájárulási adó</t>
  </si>
  <si>
    <t>K4</t>
  </si>
  <si>
    <t>K5</t>
  </si>
  <si>
    <t>Elátottak pénzbeli juttatásai</t>
  </si>
  <si>
    <t>Egyéb működési célú kiadások</t>
  </si>
  <si>
    <t>Tartalék</t>
  </si>
  <si>
    <t>K6</t>
  </si>
  <si>
    <t>Beruházások</t>
  </si>
  <si>
    <t>Összes Kiadás</t>
  </si>
  <si>
    <t>Összeg / ÖSSZEG</t>
  </si>
  <si>
    <t>ROVAT</t>
  </si>
  <si>
    <t>K7</t>
  </si>
  <si>
    <t>(üres)</t>
  </si>
  <si>
    <t>Végösszeg</t>
  </si>
  <si>
    <t>018010</t>
  </si>
  <si>
    <t>családseegítés</t>
  </si>
  <si>
    <t xml:space="preserve">Belföldi gépjárművek adójának a helyi önkormányzatokat megillető rész  40% </t>
  </si>
  <si>
    <t>B411</t>
  </si>
  <si>
    <t>Egyéb bevételek</t>
  </si>
  <si>
    <t>Kormányzati funkció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</si>
</sst>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medium"/>
      <bottom style="thin"/>
    </border>
    <border>
      <left style="medium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4" xfId="0" applyNumberForma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21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3" fontId="20" fillId="0" borderId="14" xfId="0" applyNumberFormat="1" applyFont="1" applyBorder="1" applyAlignment="1">
      <alignment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20" fillId="0" borderId="0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3" fontId="20" fillId="0" borderId="0" xfId="0" applyNumberFormat="1" applyFont="1" applyAlignment="1">
      <alignment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3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vertical="center" wrapText="1"/>
    </xf>
    <xf numFmtId="0" fontId="20" fillId="0" borderId="29" xfId="0" applyNumberFormat="1" applyFont="1" applyBorder="1" applyAlignment="1">
      <alignment vertical="center" wrapText="1"/>
    </xf>
    <xf numFmtId="3" fontId="21" fillId="0" borderId="14" xfId="0" applyNumberFormat="1" applyFont="1" applyFill="1" applyBorder="1" applyAlignment="1">
      <alignment vertical="center" wrapText="1"/>
    </xf>
    <xf numFmtId="0" fontId="20" fillId="0" borderId="30" xfId="0" applyNumberFormat="1" applyFont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0" fontId="20" fillId="0" borderId="31" xfId="0" applyFont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3" xfId="0" applyFont="1" applyBorder="1" applyAlignment="1">
      <alignment vertical="center" wrapText="1"/>
    </xf>
    <xf numFmtId="3" fontId="21" fillId="0" borderId="34" xfId="0" applyNumberFormat="1" applyFont="1" applyBorder="1" applyAlignment="1">
      <alignment vertical="center" wrapText="1"/>
    </xf>
    <xf numFmtId="3" fontId="21" fillId="0" borderId="35" xfId="0" applyNumberFormat="1" applyFont="1" applyBorder="1" applyAlignment="1">
      <alignment vertical="center" wrapText="1"/>
    </xf>
    <xf numFmtId="3" fontId="21" fillId="0" borderId="36" xfId="0" applyNumberFormat="1" applyFont="1" applyBorder="1" applyAlignment="1">
      <alignment vertical="center" wrapText="1"/>
    </xf>
    <xf numFmtId="3" fontId="21" fillId="0" borderId="37" xfId="0" applyNumberFormat="1" applyFont="1" applyBorder="1" applyAlignment="1">
      <alignment vertical="center" wrapText="1"/>
    </xf>
    <xf numFmtId="3" fontId="21" fillId="0" borderId="38" xfId="0" applyNumberFormat="1" applyFont="1" applyBorder="1" applyAlignment="1">
      <alignment vertical="center" wrapText="1"/>
    </xf>
    <xf numFmtId="3" fontId="20" fillId="0" borderId="23" xfId="0" applyNumberFormat="1" applyFont="1" applyBorder="1" applyAlignment="1">
      <alignment vertical="center" wrapText="1"/>
    </xf>
    <xf numFmtId="3" fontId="21" fillId="0" borderId="33" xfId="0" applyNumberFormat="1" applyFont="1" applyBorder="1" applyAlignment="1">
      <alignment vertical="center" wrapText="1"/>
    </xf>
    <xf numFmtId="3" fontId="20" fillId="0" borderId="39" xfId="0" applyNumberFormat="1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3" fontId="20" fillId="0" borderId="40" xfId="0" applyNumberFormat="1" applyFont="1" applyBorder="1" applyAlignment="1">
      <alignment vertical="center" wrapText="1"/>
    </xf>
    <xf numFmtId="3" fontId="20" fillId="0" borderId="37" xfId="0" applyNumberFormat="1" applyFont="1" applyBorder="1" applyAlignment="1">
      <alignment vertical="center" wrapText="1"/>
    </xf>
    <xf numFmtId="3" fontId="20" fillId="0" borderId="41" xfId="0" applyNumberFormat="1" applyFont="1" applyBorder="1" applyAlignment="1">
      <alignment vertical="center" wrapText="1"/>
    </xf>
    <xf numFmtId="0" fontId="20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3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 vertical="center" wrapText="1"/>
    </xf>
    <xf numFmtId="3" fontId="20" fillId="0" borderId="47" xfId="0" applyNumberFormat="1" applyFont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3" fontId="20" fillId="0" borderId="50" xfId="0" applyNumberFormat="1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9.140625" style="47" customWidth="1"/>
    <col min="2" max="2" width="36.00390625" style="47" customWidth="1"/>
    <col min="3" max="3" width="13.28125" style="47" customWidth="1"/>
    <col min="4" max="4" width="18.57421875" style="47" customWidth="1"/>
    <col min="5" max="5" width="19.8515625" style="47" customWidth="1"/>
    <col min="6" max="16384" width="9.140625" style="47" customWidth="1"/>
  </cols>
  <sheetData>
    <row r="1" spans="1:5" s="44" customFormat="1" ht="33" thickBot="1" thickTop="1">
      <c r="A1" s="106" t="s">
        <v>44</v>
      </c>
      <c r="B1" s="82" t="s">
        <v>45</v>
      </c>
      <c r="C1" s="103" t="s">
        <v>46</v>
      </c>
      <c r="D1" s="104" t="s">
        <v>47</v>
      </c>
      <c r="E1" s="105" t="s">
        <v>48</v>
      </c>
    </row>
    <row r="2" spans="1:5" ht="15.75" thickTop="1">
      <c r="A2" s="107" t="s">
        <v>4</v>
      </c>
      <c r="B2" s="99" t="s">
        <v>49</v>
      </c>
      <c r="C2" s="100">
        <v>10612000</v>
      </c>
      <c r="D2" s="101"/>
      <c r="E2" s="102">
        <f aca="true" t="shared" si="0" ref="E2:E7">C2+D2</f>
        <v>10612000</v>
      </c>
    </row>
    <row r="3" spans="1:5" ht="33" customHeight="1">
      <c r="A3" s="108" t="s">
        <v>5</v>
      </c>
      <c r="B3" s="46" t="s">
        <v>50</v>
      </c>
      <c r="C3" s="49">
        <v>1917000</v>
      </c>
      <c r="D3" s="91"/>
      <c r="E3" s="93">
        <f t="shared" si="0"/>
        <v>1917000</v>
      </c>
    </row>
    <row r="4" spans="1:5" ht="15">
      <c r="A4" s="108" t="s">
        <v>6</v>
      </c>
      <c r="B4" s="46" t="s">
        <v>38</v>
      </c>
      <c r="C4" s="49">
        <v>6655000</v>
      </c>
      <c r="D4" s="91"/>
      <c r="E4" s="93">
        <f t="shared" si="0"/>
        <v>6655000</v>
      </c>
    </row>
    <row r="5" spans="1:5" ht="15">
      <c r="A5" s="108" t="s">
        <v>51</v>
      </c>
      <c r="B5" s="46" t="s">
        <v>53</v>
      </c>
      <c r="C5" s="49">
        <v>543000</v>
      </c>
      <c r="D5" s="91"/>
      <c r="E5" s="93">
        <f t="shared" si="0"/>
        <v>543000</v>
      </c>
    </row>
    <row r="6" spans="1:5" ht="15">
      <c r="A6" s="108" t="s">
        <v>52</v>
      </c>
      <c r="B6" s="46" t="s">
        <v>54</v>
      </c>
      <c r="C6" s="49">
        <f>6987000+1500000</f>
        <v>8487000</v>
      </c>
      <c r="D6" s="91"/>
      <c r="E6" s="93">
        <f t="shared" si="0"/>
        <v>8487000</v>
      </c>
    </row>
    <row r="7" spans="1:5" s="48" customFormat="1" ht="16.5" thickBot="1">
      <c r="A7" s="109" t="s">
        <v>56</v>
      </c>
      <c r="B7" s="56" t="s">
        <v>57</v>
      </c>
      <c r="C7" s="88"/>
      <c r="D7" s="92">
        <v>10000000</v>
      </c>
      <c r="E7" s="94">
        <f t="shared" si="0"/>
        <v>10000000</v>
      </c>
    </row>
    <row r="8" spans="1:5" ht="26.25" customHeight="1" thickBot="1" thickTop="1">
      <c r="A8" s="110"/>
      <c r="B8" s="82" t="s">
        <v>58</v>
      </c>
      <c r="C8" s="89">
        <f>SUM(C2:C7)</f>
        <v>28214000</v>
      </c>
      <c r="D8" s="83">
        <f>SUM(D2:D7)</f>
        <v>10000000</v>
      </c>
      <c r="E8" s="84">
        <f>SUM(E2:E7)</f>
        <v>38214000</v>
      </c>
    </row>
    <row r="9" s="48" customFormat="1" ht="16.5" thickTop="1"/>
    <row r="11" s="48" customFormat="1" ht="15.75"/>
    <row r="20" s="48" customFormat="1" ht="15.75"/>
    <row r="21" s="48" customFormat="1" ht="15.75"/>
    <row r="23" s="48" customFormat="1" ht="15.75"/>
    <row r="28" s="48" customFormat="1" ht="15.75"/>
    <row r="30" s="48" customFormat="1" ht="15.75"/>
    <row r="31" s="48" customFormat="1" ht="15.75"/>
    <row r="32" s="48" customFormat="1" ht="15.75"/>
    <row r="37" s="48" customFormat="1" ht="15.75"/>
    <row r="39" s="48" customFormat="1" ht="15.75"/>
    <row r="42" s="48" customFormat="1" ht="15.75"/>
    <row r="45" s="48" customFormat="1" ht="15.75"/>
    <row r="51" s="48" customFormat="1" ht="15.75"/>
    <row r="53" s="48" customFormat="1" ht="15.75"/>
    <row r="57" s="48" customFormat="1" ht="15.75"/>
    <row r="58" s="48" customFormat="1" ht="15.75"/>
    <row r="59" s="48" customFormat="1" ht="15.75"/>
    <row r="67" s="48" customFormat="1" ht="15.75"/>
    <row r="74" s="48" customFormat="1" ht="15.75"/>
    <row r="75" s="48" customFormat="1" ht="15.75"/>
    <row r="81" s="48" customFormat="1" ht="15.75"/>
    <row r="82" s="48" customFormat="1" ht="15.75"/>
    <row r="84" s="48" customFormat="1" ht="15.75"/>
    <row r="89" s="48" customFormat="1" ht="15.75"/>
    <row r="90" s="48" customFormat="1" ht="15.75"/>
    <row r="100" s="48" customFormat="1" ht="15.75"/>
    <row r="101" s="48" customFormat="1" ht="15.75"/>
    <row r="108" s="48" customFormat="1" ht="15.75"/>
    <row r="111" s="48" customFormat="1" ht="15.75"/>
    <row r="117" s="48" customFormat="1" ht="15.75"/>
    <row r="126" s="48" customFormat="1" ht="15.75"/>
    <row r="137" s="48" customFormat="1" ht="15.75"/>
    <row r="141" s="48" customFormat="1" ht="15.75"/>
  </sheetData>
  <sheetProtection/>
  <printOptions/>
  <pageMargins left="0.9055118110236221" right="0.5511811023622047" top="0.984251968503937" bottom="0.7480314960629921" header="0.5118110236220472" footer="0.5118110236220472"/>
  <pageSetup orientation="landscape" paperSize="9" scale="99" r:id="rId1"/>
  <headerFooter alignWithMargins="0">
    <oddHeader>&amp;C&amp;"Arial,Félkövér"Zók költségvetés 2015.
KIADÁSOK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showGridLines="0" zoomScalePageLayoutView="0" workbookViewId="0" topLeftCell="A1">
      <selection activeCell="A17" sqref="A17"/>
    </sheetView>
  </sheetViews>
  <sheetFormatPr defaultColWidth="9.140625" defaultRowHeight="12.75"/>
  <cols>
    <col min="1" max="1" width="16.28125" style="44" customWidth="1"/>
    <col min="2" max="2" width="14.421875" style="66" customWidth="1"/>
    <col min="3" max="3" width="42.57421875" style="47" customWidth="1"/>
    <col min="4" max="4" width="13.7109375" style="47" customWidth="1"/>
    <col min="5" max="5" width="16.421875" style="47" customWidth="1"/>
    <col min="6" max="6" width="12.7109375" style="54" customWidth="1"/>
    <col min="7" max="7" width="14.140625" style="47" bestFit="1" customWidth="1"/>
    <col min="8" max="16384" width="9.140625" style="47" customWidth="1"/>
  </cols>
  <sheetData>
    <row r="1" spans="1:6" s="44" customFormat="1" ht="36" customHeight="1" thickBot="1" thickTop="1">
      <c r="A1" s="67" t="s">
        <v>69</v>
      </c>
      <c r="B1" s="68" t="s">
        <v>1</v>
      </c>
      <c r="C1" s="69" t="s">
        <v>2</v>
      </c>
      <c r="D1" s="69" t="s">
        <v>41</v>
      </c>
      <c r="E1" s="71" t="s">
        <v>42</v>
      </c>
      <c r="F1" s="72" t="s">
        <v>3</v>
      </c>
    </row>
    <row r="2" spans="1:6" ht="30">
      <c r="A2" s="70" t="s">
        <v>64</v>
      </c>
      <c r="B2" s="50" t="s">
        <v>12</v>
      </c>
      <c r="C2" s="51" t="s">
        <v>13</v>
      </c>
      <c r="D2" s="73">
        <v>7282000</v>
      </c>
      <c r="E2" s="74"/>
      <c r="F2" s="85">
        <f>D2</f>
        <v>7282000</v>
      </c>
    </row>
    <row r="3" spans="1:6" ht="30">
      <c r="A3" s="78"/>
      <c r="B3" s="45" t="s">
        <v>14</v>
      </c>
      <c r="C3" s="46" t="s">
        <v>15</v>
      </c>
      <c r="D3" s="75">
        <f>SUM(D4:D7)</f>
        <v>4397000</v>
      </c>
      <c r="E3" s="76"/>
      <c r="F3" s="86">
        <f aca="true" t="shared" si="0" ref="F3:F19">D3</f>
        <v>4397000</v>
      </c>
    </row>
    <row r="4" spans="1:8" ht="15.75">
      <c r="A4" s="95"/>
      <c r="B4" s="55"/>
      <c r="C4" s="46" t="s">
        <v>18</v>
      </c>
      <c r="D4" s="77">
        <v>2500000</v>
      </c>
      <c r="E4" s="76"/>
      <c r="F4" s="86">
        <f t="shared" si="0"/>
        <v>2500000</v>
      </c>
      <c r="H4" s="54"/>
    </row>
    <row r="5" spans="1:6" ht="15.75">
      <c r="A5" s="95"/>
      <c r="B5" s="98"/>
      <c r="C5" s="46" t="s">
        <v>19</v>
      </c>
      <c r="D5" s="77">
        <v>121000</v>
      </c>
      <c r="E5" s="76"/>
      <c r="F5" s="86">
        <f t="shared" si="0"/>
        <v>121000</v>
      </c>
    </row>
    <row r="6" spans="1:6" ht="15.75">
      <c r="A6" s="95"/>
      <c r="B6" s="98"/>
      <c r="C6" s="46" t="s">
        <v>65</v>
      </c>
      <c r="D6" s="77">
        <v>120000</v>
      </c>
      <c r="E6" s="76"/>
      <c r="F6" s="86">
        <f t="shared" si="0"/>
        <v>120000</v>
      </c>
    </row>
    <row r="7" spans="1:6" ht="30">
      <c r="A7" s="95"/>
      <c r="B7" s="99"/>
      <c r="C7" s="46" t="s">
        <v>20</v>
      </c>
      <c r="D7" s="77">
        <v>1656000</v>
      </c>
      <c r="E7" s="76"/>
      <c r="F7" s="86">
        <f t="shared" si="0"/>
        <v>1656000</v>
      </c>
    </row>
    <row r="8" spans="1:6" ht="30">
      <c r="A8" s="96"/>
      <c r="B8" s="43" t="s">
        <v>39</v>
      </c>
      <c r="C8" s="46" t="s">
        <v>40</v>
      </c>
      <c r="D8" s="75">
        <f>SUM(D2:D3)</f>
        <v>11679000</v>
      </c>
      <c r="E8" s="76"/>
      <c r="F8" s="86">
        <f t="shared" si="0"/>
        <v>11679000</v>
      </c>
    </row>
    <row r="9" spans="1:6" s="48" customFormat="1" ht="30">
      <c r="A9" s="95"/>
      <c r="B9" s="45" t="s">
        <v>21</v>
      </c>
      <c r="C9" s="46" t="s">
        <v>22</v>
      </c>
      <c r="D9" s="77">
        <v>600000</v>
      </c>
      <c r="E9" s="76"/>
      <c r="F9" s="86">
        <f t="shared" si="0"/>
        <v>600000</v>
      </c>
    </row>
    <row r="10" spans="1:7" ht="30">
      <c r="A10" s="96"/>
      <c r="B10" s="45" t="s">
        <v>7</v>
      </c>
      <c r="C10" s="46" t="s">
        <v>35</v>
      </c>
      <c r="D10" s="77">
        <v>908000</v>
      </c>
      <c r="E10" s="76"/>
      <c r="F10" s="86">
        <f t="shared" si="0"/>
        <v>908000</v>
      </c>
      <c r="G10" s="54"/>
    </row>
    <row r="11" spans="1:6" s="48" customFormat="1" ht="15.75">
      <c r="A11" s="95"/>
      <c r="B11" s="45" t="s">
        <v>23</v>
      </c>
      <c r="C11" s="46" t="s">
        <v>24</v>
      </c>
      <c r="D11" s="77">
        <v>2700000</v>
      </c>
      <c r="E11" s="76"/>
      <c r="F11" s="86">
        <f t="shared" si="0"/>
        <v>2700000</v>
      </c>
    </row>
    <row r="12" spans="1:6" ht="15.75">
      <c r="A12" s="95"/>
      <c r="B12" s="45" t="s">
        <v>25</v>
      </c>
      <c r="C12" s="46" t="s">
        <v>26</v>
      </c>
      <c r="D12" s="77">
        <v>1400000</v>
      </c>
      <c r="E12" s="76"/>
      <c r="F12" s="86">
        <f t="shared" si="0"/>
        <v>1400000</v>
      </c>
    </row>
    <row r="13" spans="1:6" ht="45">
      <c r="A13" s="95"/>
      <c r="B13" s="45" t="s">
        <v>27</v>
      </c>
      <c r="C13" s="46" t="s">
        <v>28</v>
      </c>
      <c r="D13" s="77">
        <v>690000</v>
      </c>
      <c r="E13" s="76"/>
      <c r="F13" s="86">
        <f t="shared" si="0"/>
        <v>690000</v>
      </c>
    </row>
    <row r="14" spans="1:6" ht="30">
      <c r="A14" s="95"/>
      <c r="B14" s="45" t="s">
        <v>27</v>
      </c>
      <c r="C14" s="46" t="s">
        <v>66</v>
      </c>
      <c r="D14" s="77">
        <v>460000</v>
      </c>
      <c r="E14" s="76"/>
      <c r="F14" s="86">
        <f t="shared" si="0"/>
        <v>460000</v>
      </c>
    </row>
    <row r="15" spans="1:7" ht="15.75">
      <c r="A15" s="95"/>
      <c r="B15" s="45" t="s">
        <v>31</v>
      </c>
      <c r="C15" s="46" t="s">
        <v>32</v>
      </c>
      <c r="D15" s="77">
        <v>70000</v>
      </c>
      <c r="E15" s="76"/>
      <c r="F15" s="86">
        <f t="shared" si="0"/>
        <v>70000</v>
      </c>
      <c r="G15" s="54"/>
    </row>
    <row r="16" spans="1:6" ht="15.75">
      <c r="A16" s="95"/>
      <c r="B16" s="45" t="s">
        <v>33</v>
      </c>
      <c r="C16" s="46" t="s">
        <v>34</v>
      </c>
      <c r="D16" s="77">
        <v>963000</v>
      </c>
      <c r="E16" s="76"/>
      <c r="F16" s="86">
        <f t="shared" si="0"/>
        <v>963000</v>
      </c>
    </row>
    <row r="17" spans="1:6" ht="15.75">
      <c r="A17" s="95"/>
      <c r="B17" s="45" t="s">
        <v>8</v>
      </c>
      <c r="C17" s="46" t="s">
        <v>30</v>
      </c>
      <c r="D17" s="77">
        <v>50000</v>
      </c>
      <c r="E17" s="76"/>
      <c r="F17" s="86">
        <f t="shared" si="0"/>
        <v>50000</v>
      </c>
    </row>
    <row r="18" spans="1:7" ht="15.75">
      <c r="A18" s="95"/>
      <c r="B18" s="45" t="s">
        <v>67</v>
      </c>
      <c r="C18" s="46" t="s">
        <v>68</v>
      </c>
      <c r="D18" s="77">
        <f>1982000+1500000</f>
        <v>3482000</v>
      </c>
      <c r="E18" s="76"/>
      <c r="F18" s="86">
        <f t="shared" si="0"/>
        <v>3482000</v>
      </c>
      <c r="G18" s="54"/>
    </row>
    <row r="19" spans="1:6" s="48" customFormat="1" ht="30">
      <c r="A19" s="96"/>
      <c r="B19" s="45" t="s">
        <v>9</v>
      </c>
      <c r="C19" s="46" t="s">
        <v>10</v>
      </c>
      <c r="D19" s="77">
        <v>1741000</v>
      </c>
      <c r="E19" s="76"/>
      <c r="F19" s="86">
        <f t="shared" si="0"/>
        <v>1741000</v>
      </c>
    </row>
    <row r="20" spans="1:6" ht="30.75" thickBot="1">
      <c r="A20" s="97"/>
      <c r="B20" s="55" t="s">
        <v>11</v>
      </c>
      <c r="C20" s="56" t="s">
        <v>36</v>
      </c>
      <c r="D20" s="79">
        <f>1315000+2156000</f>
        <v>3471000</v>
      </c>
      <c r="E20" s="90">
        <v>10000000</v>
      </c>
      <c r="F20" s="87">
        <f>SUM(D20:E20)</f>
        <v>13471000</v>
      </c>
    </row>
    <row r="21" spans="1:7" ht="31.5" customHeight="1" thickBot="1" thickTop="1">
      <c r="A21" s="80"/>
      <c r="B21" s="81"/>
      <c r="C21" s="82" t="s">
        <v>37</v>
      </c>
      <c r="D21" s="83">
        <f>SUM(D8:D20)</f>
        <v>28214000</v>
      </c>
      <c r="E21" s="111">
        <f>SUM(E20)</f>
        <v>10000000</v>
      </c>
      <c r="F21" s="84">
        <f>SUM(D21:E21)</f>
        <v>38214000</v>
      </c>
      <c r="G21" s="54"/>
    </row>
    <row r="22" spans="1:6" ht="15.75" thickTop="1">
      <c r="A22" s="57"/>
      <c r="B22" s="58"/>
      <c r="C22" s="59"/>
      <c r="D22" s="59"/>
      <c r="E22" s="52"/>
      <c r="F22" s="52"/>
    </row>
    <row r="23" spans="1:6" ht="15.75">
      <c r="A23" s="60"/>
      <c r="B23" s="58"/>
      <c r="C23" s="59"/>
      <c r="D23" s="59"/>
      <c r="E23" s="52"/>
      <c r="F23" s="52"/>
    </row>
    <row r="24" spans="1:6" s="48" customFormat="1" ht="15.75">
      <c r="A24" s="57"/>
      <c r="B24" s="61"/>
      <c r="C24" s="62"/>
      <c r="D24" s="60"/>
      <c r="E24" s="63"/>
      <c r="F24" s="63"/>
    </row>
    <row r="25" spans="1:6" ht="15">
      <c r="A25" s="57"/>
      <c r="B25" s="58"/>
      <c r="C25" s="59"/>
      <c r="D25" s="64"/>
      <c r="E25" s="52"/>
      <c r="F25" s="52"/>
    </row>
    <row r="26" spans="1:6" s="48" customFormat="1" ht="15.75">
      <c r="A26" s="57"/>
      <c r="B26" s="58"/>
      <c r="C26" s="59"/>
      <c r="D26" s="64"/>
      <c r="E26" s="52"/>
      <c r="F26" s="52"/>
    </row>
    <row r="27" spans="1:6" s="48" customFormat="1" ht="15.75">
      <c r="A27" s="57"/>
      <c r="B27" s="58"/>
      <c r="C27" s="59"/>
      <c r="D27" s="64"/>
      <c r="E27" s="52"/>
      <c r="F27" s="52"/>
    </row>
    <row r="28" spans="1:6" s="48" customFormat="1" ht="15.75">
      <c r="A28" s="57"/>
      <c r="B28" s="58"/>
      <c r="C28" s="59"/>
      <c r="D28" s="64"/>
      <c r="E28" s="52"/>
      <c r="F28" s="52"/>
    </row>
    <row r="29" spans="1:6" ht="15">
      <c r="A29" s="57"/>
      <c r="B29" s="58"/>
      <c r="C29" s="59"/>
      <c r="D29" s="64"/>
      <c r="E29" s="52"/>
      <c r="F29" s="52"/>
    </row>
    <row r="30" spans="1:6" ht="15">
      <c r="A30" s="57"/>
      <c r="B30" s="58"/>
      <c r="C30" s="59"/>
      <c r="D30" s="64"/>
      <c r="E30" s="52"/>
      <c r="F30" s="52"/>
    </row>
    <row r="31" spans="1:6" ht="15">
      <c r="A31" s="57"/>
      <c r="B31" s="58"/>
      <c r="C31" s="59"/>
      <c r="D31" s="59"/>
      <c r="E31" s="52"/>
      <c r="F31" s="52"/>
    </row>
    <row r="32" spans="1:6" ht="15.75">
      <c r="A32" s="57"/>
      <c r="B32" s="58"/>
      <c r="C32" s="62"/>
      <c r="D32" s="53"/>
      <c r="E32" s="65"/>
      <c r="F32" s="65"/>
    </row>
    <row r="34" spans="1:6" s="48" customFormat="1" ht="15.75">
      <c r="A34" s="44"/>
      <c r="B34" s="66"/>
      <c r="C34" s="47"/>
      <c r="D34" s="47"/>
      <c r="E34" s="47"/>
      <c r="F34" s="54"/>
    </row>
    <row r="37" spans="1:6" s="48" customFormat="1" ht="15.75">
      <c r="A37" s="44"/>
      <c r="B37" s="66"/>
      <c r="C37" s="47"/>
      <c r="D37" s="47"/>
      <c r="E37" s="47"/>
      <c r="F37" s="54"/>
    </row>
    <row r="45" spans="1:6" s="48" customFormat="1" ht="15.75">
      <c r="A45" s="44"/>
      <c r="B45" s="66"/>
      <c r="C45" s="47"/>
      <c r="D45" s="47"/>
      <c r="E45" s="47"/>
      <c r="F45" s="54"/>
    </row>
    <row r="47" spans="1:6" s="48" customFormat="1" ht="15.75">
      <c r="A47" s="44"/>
      <c r="B47" s="66"/>
      <c r="C47" s="47"/>
      <c r="D47" s="47"/>
      <c r="E47" s="47"/>
      <c r="F47" s="54"/>
    </row>
    <row r="51" spans="1:6" s="48" customFormat="1" ht="15.75">
      <c r="A51" s="44"/>
      <c r="B51" s="66"/>
      <c r="C51" s="47"/>
      <c r="D51" s="47"/>
      <c r="E51" s="47"/>
      <c r="F51" s="54"/>
    </row>
    <row r="52" spans="1:6" s="48" customFormat="1" ht="15.75">
      <c r="A52" s="44"/>
      <c r="B52" s="66"/>
      <c r="C52" s="47"/>
      <c r="D52" s="47"/>
      <c r="E52" s="47"/>
      <c r="F52" s="54"/>
    </row>
    <row r="66" spans="1:6" s="48" customFormat="1" ht="15.75">
      <c r="A66" s="44"/>
      <c r="B66" s="66"/>
      <c r="C66" s="47"/>
      <c r="D66" s="47"/>
      <c r="E66" s="47"/>
      <c r="F66" s="54"/>
    </row>
    <row r="67" spans="1:6" s="48" customFormat="1" ht="15.75">
      <c r="A67" s="44"/>
      <c r="B67" s="66"/>
      <c r="C67" s="47"/>
      <c r="D67" s="47"/>
      <c r="E67" s="47"/>
      <c r="F67" s="54"/>
    </row>
    <row r="74" spans="1:6" s="48" customFormat="1" ht="15.75">
      <c r="A74" s="44"/>
      <c r="B74" s="66"/>
      <c r="C74" s="47"/>
      <c r="D74" s="47"/>
      <c r="E74" s="47"/>
      <c r="F74" s="54"/>
    </row>
    <row r="79" spans="1:6" s="48" customFormat="1" ht="15.75">
      <c r="A79" s="44"/>
      <c r="B79" s="66"/>
      <c r="C79" s="47"/>
      <c r="D79" s="47"/>
      <c r="E79" s="47"/>
      <c r="F79" s="54"/>
    </row>
    <row r="89" spans="1:6" s="48" customFormat="1" ht="15.75">
      <c r="A89" s="44"/>
      <c r="B89" s="66"/>
      <c r="C89" s="47"/>
      <c r="D89" s="47"/>
      <c r="E89" s="47"/>
      <c r="F89" s="54"/>
    </row>
    <row r="90" spans="1:6" s="48" customFormat="1" ht="15.75">
      <c r="A90" s="44"/>
      <c r="B90" s="66"/>
      <c r="C90" s="47"/>
      <c r="D90" s="47"/>
      <c r="E90" s="47"/>
      <c r="F90" s="54"/>
    </row>
    <row r="112" spans="1:6" s="48" customFormat="1" ht="15.75">
      <c r="A112" s="44"/>
      <c r="B112" s="66"/>
      <c r="C112" s="47"/>
      <c r="D112" s="47"/>
      <c r="E112" s="47"/>
      <c r="F112" s="54"/>
    </row>
    <row r="123" spans="1:6" s="48" customFormat="1" ht="15.75">
      <c r="A123" s="44"/>
      <c r="B123" s="66"/>
      <c r="C123" s="47"/>
      <c r="D123" s="47"/>
      <c r="E123" s="47"/>
      <c r="F123" s="54"/>
    </row>
    <row r="127" spans="1:6" s="48" customFormat="1" ht="15.75">
      <c r="A127" s="44"/>
      <c r="B127" s="66"/>
      <c r="C127" s="47"/>
      <c r="D127" s="47"/>
      <c r="E127" s="47"/>
      <c r="F127" s="54"/>
    </row>
  </sheetData>
  <sheetProtection/>
  <printOptions/>
  <pageMargins left="0.7480314960629921" right="0.7480314960629921" top="0.66" bottom="0.2362204724409449" header="0.24" footer="0.1968503937007874"/>
  <pageSetup orientation="landscape" paperSize="9" r:id="rId1"/>
  <headerFooter alignWithMargins="0">
    <oddHeader>&amp;CZók Község Önkormányzat 
2015.év .MÉRLEG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" sqref="A2:F9"/>
    </sheetView>
  </sheetViews>
  <sheetFormatPr defaultColWidth="9.140625" defaultRowHeight="12.75"/>
  <cols>
    <col min="1" max="1" width="12.421875" style="0" customWidth="1"/>
    <col min="3" max="3" width="26.140625" style="0" customWidth="1"/>
    <col min="4" max="4" width="13.57421875" style="0" customWidth="1"/>
    <col min="5" max="5" width="14.57421875" style="0" customWidth="1"/>
    <col min="6" max="6" width="13.421875" style="0" customWidth="1"/>
  </cols>
  <sheetData>
    <row r="1" spans="1:6" ht="12.75">
      <c r="A1" s="39" t="s">
        <v>43</v>
      </c>
      <c r="B1" s="13"/>
      <c r="C1" s="14"/>
      <c r="D1" s="14"/>
      <c r="E1" s="14"/>
      <c r="F1" s="38"/>
    </row>
    <row r="2" spans="1:6" ht="25.5">
      <c r="A2" s="37"/>
      <c r="B2" s="17" t="s">
        <v>44</v>
      </c>
      <c r="C2" s="18" t="s">
        <v>45</v>
      </c>
      <c r="D2" s="39" t="s">
        <v>46</v>
      </c>
      <c r="E2" s="18" t="s">
        <v>47</v>
      </c>
      <c r="F2" s="40" t="s">
        <v>48</v>
      </c>
    </row>
    <row r="3" spans="1:6" ht="12.75">
      <c r="A3" s="37"/>
      <c r="B3" s="13" t="s">
        <v>4</v>
      </c>
      <c r="C3" s="37" t="s">
        <v>49</v>
      </c>
      <c r="D3" s="42">
        <v>10612000</v>
      </c>
      <c r="E3" s="14"/>
      <c r="F3" s="38">
        <v>24282800</v>
      </c>
    </row>
    <row r="4" spans="1:6" ht="38.25">
      <c r="A4" s="37"/>
      <c r="B4" s="13" t="s">
        <v>5</v>
      </c>
      <c r="C4" s="14" t="s">
        <v>50</v>
      </c>
      <c r="D4" s="42">
        <v>1917000</v>
      </c>
      <c r="E4" s="14"/>
      <c r="F4" s="38">
        <v>3720500</v>
      </c>
    </row>
    <row r="5" spans="1:6" ht="12.75">
      <c r="A5" s="37"/>
      <c r="B5" s="13" t="s">
        <v>6</v>
      </c>
      <c r="C5" s="14" t="s">
        <v>38</v>
      </c>
      <c r="D5" s="42">
        <v>6655000</v>
      </c>
      <c r="E5" s="14"/>
      <c r="F5" s="38">
        <v>10170300</v>
      </c>
    </row>
    <row r="6" spans="1:6" ht="12.75">
      <c r="A6" s="37"/>
      <c r="B6" s="13" t="s">
        <v>51</v>
      </c>
      <c r="C6" s="14" t="s">
        <v>53</v>
      </c>
      <c r="D6" s="42">
        <v>543000</v>
      </c>
      <c r="E6" s="14"/>
      <c r="F6" s="38">
        <v>1960000</v>
      </c>
    </row>
    <row r="7" spans="1:6" ht="25.5">
      <c r="A7" s="37"/>
      <c r="B7" s="13" t="s">
        <v>52</v>
      </c>
      <c r="C7" s="14" t="s">
        <v>54</v>
      </c>
      <c r="D7" s="42">
        <v>6987000</v>
      </c>
      <c r="E7" s="14"/>
      <c r="F7" s="38">
        <v>4414300</v>
      </c>
    </row>
    <row r="8" spans="1:6" ht="12.75">
      <c r="A8" s="37"/>
      <c r="B8" s="13" t="s">
        <v>56</v>
      </c>
      <c r="C8" s="14" t="s">
        <v>57</v>
      </c>
      <c r="D8" s="38">
        <v>10000000</v>
      </c>
      <c r="E8" s="38">
        <v>1500000</v>
      </c>
      <c r="F8" s="38">
        <v>1500000</v>
      </c>
    </row>
    <row r="9" spans="1:6" ht="12.75">
      <c r="A9" s="37"/>
      <c r="B9" s="13"/>
      <c r="C9" s="18" t="s">
        <v>58</v>
      </c>
      <c r="D9" s="41">
        <f>SUM(D3:D8)</f>
        <v>36714000</v>
      </c>
      <c r="E9" s="41">
        <v>1500000</v>
      </c>
      <c r="F9" s="41">
        <v>49471000</v>
      </c>
    </row>
    <row r="12" ht="12.75">
      <c r="A12" t="s">
        <v>59</v>
      </c>
    </row>
    <row r="13" spans="1:2" ht="12.75">
      <c r="A13" t="s">
        <v>60</v>
      </c>
      <c r="B13" t="s">
        <v>48</v>
      </c>
    </row>
    <row r="14" spans="1:2" ht="12.75">
      <c r="A14" t="s">
        <v>4</v>
      </c>
      <c r="B14">
        <v>10612000</v>
      </c>
    </row>
    <row r="15" spans="1:2" ht="12.75">
      <c r="A15" t="s">
        <v>5</v>
      </c>
      <c r="B15">
        <v>1917000</v>
      </c>
    </row>
    <row r="16" spans="1:2" ht="12.75">
      <c r="A16" t="s">
        <v>6</v>
      </c>
      <c r="B16">
        <v>6655000</v>
      </c>
    </row>
    <row r="17" spans="1:2" ht="12.75">
      <c r="A17" t="s">
        <v>51</v>
      </c>
      <c r="B17">
        <v>543000</v>
      </c>
    </row>
    <row r="18" spans="1:2" ht="12.75">
      <c r="A18" t="s">
        <v>52</v>
      </c>
      <c r="B18">
        <v>6987000</v>
      </c>
    </row>
    <row r="19" spans="1:2" ht="12.75">
      <c r="A19" t="s">
        <v>56</v>
      </c>
      <c r="B19">
        <v>10000000</v>
      </c>
    </row>
    <row r="20" ht="12.75">
      <c r="A20" t="s">
        <v>61</v>
      </c>
    </row>
    <row r="21" spans="1:2" ht="12.75">
      <c r="A21" t="s">
        <v>62</v>
      </c>
      <c r="B21">
        <v>79482600</v>
      </c>
    </row>
    <row r="22" spans="1:2" ht="12.75">
      <c r="A22" t="s">
        <v>63</v>
      </c>
      <c r="B22">
        <v>116196600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9" sqref="A9:IV9"/>
    </sheetView>
  </sheetViews>
  <sheetFormatPr defaultColWidth="9.140625" defaultRowHeight="12.75"/>
  <cols>
    <col min="3" max="3" width="26.28125" style="0" customWidth="1"/>
    <col min="4" max="4" width="14.7109375" style="0" customWidth="1"/>
    <col min="5" max="5" width="15.140625" style="0" customWidth="1"/>
    <col min="6" max="6" width="23.421875" style="0" customWidth="1"/>
  </cols>
  <sheetData>
    <row r="1" spans="1:6" ht="39" thickBot="1">
      <c r="A1" s="6" t="s">
        <v>0</v>
      </c>
      <c r="B1" s="7" t="s">
        <v>1</v>
      </c>
      <c r="C1" s="6" t="s">
        <v>2</v>
      </c>
      <c r="D1" s="6" t="s">
        <v>41</v>
      </c>
      <c r="E1" s="6" t="s">
        <v>42</v>
      </c>
      <c r="F1" s="8" t="s">
        <v>3</v>
      </c>
    </row>
    <row r="2" spans="1:6" ht="38.25">
      <c r="A2" s="9">
        <v>18010</v>
      </c>
      <c r="B2" s="10" t="s">
        <v>12</v>
      </c>
      <c r="C2" s="11" t="s">
        <v>13</v>
      </c>
      <c r="D2" s="24">
        <v>8508000</v>
      </c>
      <c r="E2" s="29"/>
      <c r="F2" s="24">
        <v>8508000</v>
      </c>
    </row>
    <row r="3" spans="1:6" ht="38.25">
      <c r="A3" s="12"/>
      <c r="B3" s="13" t="s">
        <v>14</v>
      </c>
      <c r="C3" s="14" t="s">
        <v>15</v>
      </c>
      <c r="D3" s="19">
        <v>3775100</v>
      </c>
      <c r="E3" s="30"/>
      <c r="F3" s="19">
        <v>3775100</v>
      </c>
    </row>
    <row r="4" spans="1:6" ht="25.5">
      <c r="A4" s="12"/>
      <c r="B4" s="13"/>
      <c r="C4" s="14" t="s">
        <v>16</v>
      </c>
      <c r="D4" s="15">
        <v>438900</v>
      </c>
      <c r="E4" s="30"/>
      <c r="F4" s="15">
        <v>438900</v>
      </c>
    </row>
    <row r="5" spans="1:6" ht="12.75">
      <c r="A5" s="12"/>
      <c r="B5" s="13"/>
      <c r="C5" s="14" t="s">
        <v>17</v>
      </c>
      <c r="D5" s="15">
        <v>118100</v>
      </c>
      <c r="E5" s="30"/>
      <c r="F5" s="15">
        <v>118100</v>
      </c>
    </row>
    <row r="6" spans="1:6" ht="12.75">
      <c r="A6" s="12"/>
      <c r="B6" s="13"/>
      <c r="C6" s="14" t="s">
        <v>18</v>
      </c>
      <c r="D6" s="15">
        <v>2500000</v>
      </c>
      <c r="E6" s="30"/>
      <c r="F6" s="15">
        <v>2500000</v>
      </c>
    </row>
    <row r="7" spans="1:6" ht="12.75">
      <c r="A7" s="12"/>
      <c r="B7" s="13"/>
      <c r="C7" s="14" t="s">
        <v>19</v>
      </c>
      <c r="D7" s="15">
        <v>118100</v>
      </c>
      <c r="E7" s="30"/>
      <c r="F7" s="15">
        <v>118100</v>
      </c>
    </row>
    <row r="8" spans="1:6" ht="25.5">
      <c r="A8" s="12"/>
      <c r="B8" s="13"/>
      <c r="C8" s="14" t="s">
        <v>20</v>
      </c>
      <c r="D8" s="15">
        <v>600000</v>
      </c>
      <c r="E8" s="30"/>
      <c r="F8" s="15">
        <v>600000</v>
      </c>
    </row>
    <row r="9" spans="1:6" ht="25.5">
      <c r="A9" s="16"/>
      <c r="B9" s="17" t="s">
        <v>39</v>
      </c>
      <c r="C9" s="28" t="s">
        <v>40</v>
      </c>
      <c r="D9" s="19">
        <f>SUM(D2:D3)</f>
        <v>12283100</v>
      </c>
      <c r="E9" s="31"/>
      <c r="F9" s="19">
        <f>SUM(F2:F3)</f>
        <v>12283100</v>
      </c>
    </row>
    <row r="10" spans="1:6" ht="25.5">
      <c r="A10" s="12"/>
      <c r="B10" s="13" t="s">
        <v>21</v>
      </c>
      <c r="C10" s="14" t="s">
        <v>22</v>
      </c>
      <c r="D10" s="15">
        <v>340900</v>
      </c>
      <c r="E10" s="30"/>
      <c r="F10" s="15">
        <v>340900</v>
      </c>
    </row>
    <row r="11" spans="1:6" ht="38.25">
      <c r="A11" s="16"/>
      <c r="B11" s="27" t="s">
        <v>7</v>
      </c>
      <c r="C11" s="28" t="s">
        <v>35</v>
      </c>
      <c r="D11" s="25">
        <v>20856000</v>
      </c>
      <c r="E11" s="31"/>
      <c r="F11" s="25">
        <v>20856000</v>
      </c>
    </row>
    <row r="12" spans="1:6" ht="12.75">
      <c r="A12" s="26"/>
      <c r="B12" s="27" t="s">
        <v>23</v>
      </c>
      <c r="C12" s="28" t="s">
        <v>24</v>
      </c>
      <c r="D12" s="25">
        <v>1300000</v>
      </c>
      <c r="E12" s="31"/>
      <c r="F12" s="25">
        <v>1300000</v>
      </c>
    </row>
    <row r="13" spans="1:6" ht="12.75">
      <c r="A13" s="12"/>
      <c r="B13" s="13" t="s">
        <v>25</v>
      </c>
      <c r="C13" s="14" t="s">
        <v>26</v>
      </c>
      <c r="D13" s="15">
        <v>2700000</v>
      </c>
      <c r="E13" s="30"/>
      <c r="F13" s="15">
        <v>2700000</v>
      </c>
    </row>
    <row r="14" spans="1:6" ht="51">
      <c r="A14" s="12"/>
      <c r="B14" s="13" t="s">
        <v>27</v>
      </c>
      <c r="C14" s="14" t="s">
        <v>28</v>
      </c>
      <c r="D14" s="15">
        <v>600000</v>
      </c>
      <c r="E14" s="30"/>
      <c r="F14" s="15">
        <v>600000</v>
      </c>
    </row>
    <row r="15" spans="1:6" ht="38.25">
      <c r="A15" s="12"/>
      <c r="B15" s="13" t="s">
        <v>27</v>
      </c>
      <c r="C15" s="14" t="s">
        <v>29</v>
      </c>
      <c r="D15" s="15">
        <v>400000</v>
      </c>
      <c r="E15" s="30"/>
      <c r="F15" s="15">
        <v>400000</v>
      </c>
    </row>
    <row r="16" spans="1:6" ht="12.75">
      <c r="A16" s="12"/>
      <c r="B16" s="13" t="s">
        <v>31</v>
      </c>
      <c r="C16" s="14" t="s">
        <v>32</v>
      </c>
      <c r="D16" s="15">
        <v>80000</v>
      </c>
      <c r="E16" s="30"/>
      <c r="F16" s="15">
        <v>80000</v>
      </c>
    </row>
    <row r="17" spans="1:6" ht="12.75">
      <c r="A17" s="12"/>
      <c r="B17" s="13" t="s">
        <v>33</v>
      </c>
      <c r="C17" s="14" t="s">
        <v>34</v>
      </c>
      <c r="D17" s="15">
        <v>798000</v>
      </c>
      <c r="E17" s="30"/>
      <c r="F17" s="15">
        <v>798000</v>
      </c>
    </row>
    <row r="18" spans="1:6" ht="12.75">
      <c r="A18" s="12"/>
      <c r="B18" s="13" t="s">
        <v>8</v>
      </c>
      <c r="C18" s="14" t="s">
        <v>30</v>
      </c>
      <c r="D18" s="15">
        <v>50000</v>
      </c>
      <c r="E18" s="30"/>
      <c r="F18" s="15">
        <v>50000</v>
      </c>
    </row>
    <row r="19" spans="1:6" ht="25.5">
      <c r="A19" s="16"/>
      <c r="B19" s="27" t="s">
        <v>9</v>
      </c>
      <c r="C19" s="28" t="s">
        <v>10</v>
      </c>
      <c r="D19" s="25">
        <v>663000</v>
      </c>
      <c r="E19" s="31"/>
      <c r="F19" s="25">
        <v>663000</v>
      </c>
    </row>
    <row r="20" spans="1:6" ht="25.5">
      <c r="A20" s="12"/>
      <c r="B20" s="13" t="s">
        <v>11</v>
      </c>
      <c r="C20" s="14" t="s">
        <v>36</v>
      </c>
      <c r="D20" s="15">
        <v>9400000</v>
      </c>
      <c r="E20" s="30"/>
      <c r="F20" s="15">
        <v>9400000</v>
      </c>
    </row>
    <row r="21" spans="1:6" ht="13.5" thickBot="1">
      <c r="A21" s="20"/>
      <c r="B21" s="21"/>
      <c r="C21" s="22" t="s">
        <v>37</v>
      </c>
      <c r="D21" s="23">
        <f>SUM(D9:D20)</f>
        <v>49471000</v>
      </c>
      <c r="E21" s="32"/>
      <c r="F21" s="23">
        <f>SUM(F9:F20)</f>
        <v>49471000</v>
      </c>
    </row>
    <row r="22" spans="1:6" ht="12.75">
      <c r="A22" s="1"/>
      <c r="B22" s="2"/>
      <c r="C22" s="3"/>
      <c r="D22" s="3"/>
      <c r="E22" s="3"/>
      <c r="F22" s="4"/>
    </row>
    <row r="23" spans="1:6" ht="12.75">
      <c r="A23" s="1"/>
      <c r="B23" s="2"/>
      <c r="C23" s="3"/>
      <c r="D23" s="3"/>
      <c r="E23" s="3"/>
      <c r="F23" s="4"/>
    </row>
    <row r="24" spans="1:6" ht="25.5">
      <c r="A24" s="33" t="s">
        <v>43</v>
      </c>
      <c r="B24" s="2"/>
      <c r="C24" s="3"/>
      <c r="D24" s="3"/>
      <c r="E24" s="3"/>
      <c r="F24" s="4"/>
    </row>
    <row r="25" spans="1:6" ht="25.5">
      <c r="A25" s="1"/>
      <c r="B25" s="34" t="s">
        <v>44</v>
      </c>
      <c r="C25" s="5" t="s">
        <v>45</v>
      </c>
      <c r="D25" s="33" t="s">
        <v>46</v>
      </c>
      <c r="E25" s="33" t="s">
        <v>47</v>
      </c>
      <c r="F25" s="35" t="s">
        <v>48</v>
      </c>
    </row>
    <row r="26" spans="1:6" ht="12.75">
      <c r="A26" s="1"/>
      <c r="B26" s="2" t="s">
        <v>4</v>
      </c>
      <c r="C26" s="3" t="s">
        <v>49</v>
      </c>
      <c r="D26" s="4">
        <v>24282800</v>
      </c>
      <c r="E26" s="3"/>
      <c r="F26" s="4">
        <v>24282800</v>
      </c>
    </row>
    <row r="27" spans="1:6" ht="38.25">
      <c r="A27" s="1"/>
      <c r="B27" s="2" t="s">
        <v>5</v>
      </c>
      <c r="C27" s="3" t="s">
        <v>50</v>
      </c>
      <c r="D27" s="4">
        <v>3720500</v>
      </c>
      <c r="E27" s="3"/>
      <c r="F27" s="4">
        <v>3720500</v>
      </c>
    </row>
    <row r="28" spans="1:6" ht="12.75">
      <c r="A28" s="1"/>
      <c r="B28" s="2" t="s">
        <v>6</v>
      </c>
      <c r="C28" s="3" t="s">
        <v>38</v>
      </c>
      <c r="D28" s="4">
        <v>10170300</v>
      </c>
      <c r="E28" s="3"/>
      <c r="F28" s="4">
        <v>10170300</v>
      </c>
    </row>
    <row r="29" spans="1:6" ht="12.75">
      <c r="A29" s="1"/>
      <c r="B29" s="2" t="s">
        <v>51</v>
      </c>
      <c r="C29" s="3" t="s">
        <v>53</v>
      </c>
      <c r="D29" s="4">
        <v>1960000</v>
      </c>
      <c r="E29" s="3"/>
      <c r="F29" s="4">
        <v>1960000</v>
      </c>
    </row>
    <row r="30" spans="1:6" ht="25.5">
      <c r="A30" s="1"/>
      <c r="B30" s="2" t="s">
        <v>52</v>
      </c>
      <c r="C30" s="3" t="s">
        <v>54</v>
      </c>
      <c r="D30" s="4">
        <v>4414300</v>
      </c>
      <c r="E30" s="3"/>
      <c r="F30" s="4">
        <v>4414300</v>
      </c>
    </row>
    <row r="31" spans="1:6" ht="12.75">
      <c r="A31" s="1"/>
      <c r="B31" s="2" t="s">
        <v>52</v>
      </c>
      <c r="C31" s="3" t="s">
        <v>55</v>
      </c>
      <c r="D31" s="4">
        <v>3423100</v>
      </c>
      <c r="E31" s="3"/>
      <c r="F31" s="4">
        <v>3423100</v>
      </c>
    </row>
    <row r="32" spans="1:6" ht="12.75">
      <c r="A32" s="1"/>
      <c r="B32" s="2" t="s">
        <v>56</v>
      </c>
      <c r="C32" s="3" t="s">
        <v>57</v>
      </c>
      <c r="D32" s="3"/>
      <c r="E32" s="4">
        <v>1500000</v>
      </c>
      <c r="F32" s="4">
        <v>1500000</v>
      </c>
    </row>
    <row r="33" spans="1:6" ht="12.75">
      <c r="A33" s="1"/>
      <c r="B33" s="2"/>
      <c r="C33" s="5" t="s">
        <v>58</v>
      </c>
      <c r="D33" s="36">
        <v>47971000</v>
      </c>
      <c r="E33" s="36">
        <v>1500000</v>
      </c>
      <c r="F33" s="36">
        <v>49471000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Bicserd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</dc:creator>
  <cp:keywords/>
  <dc:description/>
  <cp:lastModifiedBy>Szilárd</cp:lastModifiedBy>
  <cp:lastPrinted>2015-02-10T13:44:58Z</cp:lastPrinted>
  <dcterms:created xsi:type="dcterms:W3CDTF">2014-01-16T13:23:19Z</dcterms:created>
  <dcterms:modified xsi:type="dcterms:W3CDTF">2015-02-17T06:51:10Z</dcterms:modified>
  <cp:category/>
  <cp:version/>
  <cp:contentType/>
  <cp:contentStatus/>
</cp:coreProperties>
</file>