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9440" windowHeight="7935" tabRatio="816" firstSheet="6" activeTab="21"/>
  </bookViews>
  <sheets>
    <sheet name="1.melléklet" sheetId="1" r:id="rId1"/>
    <sheet name="2A.melléklet" sheetId="2" r:id="rId2"/>
    <sheet name="2B.melléklet" sheetId="38" r:id="rId3"/>
    <sheet name="3A.melléklet" sheetId="15" r:id="rId4"/>
    <sheet name="3B.melléklet" sheetId="39" r:id="rId5"/>
    <sheet name="4.A.melléklet" sheetId="10" r:id="rId6"/>
    <sheet name="4.B.melléklet" sheetId="42" r:id="rId7"/>
    <sheet name="5.A.melléklet" sheetId="43" r:id="rId8"/>
    <sheet name="5.B.melléklet" sheetId="45" r:id="rId9"/>
    <sheet name="6.melléklet" sheetId="8" r:id="rId10"/>
    <sheet name="7.melléklet" sheetId="11" r:id="rId11"/>
    <sheet name="8.melléklet" sheetId="12" r:id="rId12"/>
    <sheet name="9.A.melléklet" sheetId="13" r:id="rId13"/>
    <sheet name="9.B.melléklet" sheetId="14" r:id="rId14"/>
    <sheet name="10.melléklet" sheetId="28" r:id="rId15"/>
    <sheet name="11.melléklet" sheetId="29" r:id="rId16"/>
    <sheet name="12.melléklet" sheetId="30" r:id="rId17"/>
    <sheet name="13.melléklet" sheetId="31" r:id="rId18"/>
    <sheet name="14.melléklet" sheetId="32" r:id="rId19"/>
    <sheet name="15.melléklet" sheetId="48" r:id="rId20"/>
    <sheet name="16.melléklet" sheetId="49" r:id="rId21"/>
    <sheet name="17.melléklet" sheetId="50" r:id="rId22"/>
  </sheets>
  <definedNames>
    <definedName name="foot_4_place" localSheetId="13">'9.B.melléklet'!$A$20</definedName>
    <definedName name="foot_5_place" localSheetId="13">'9.B.melléklet'!#REF!</definedName>
    <definedName name="foot_53_place" localSheetId="13">'9.B.melléklet'!$A$65</definedName>
  </definedNames>
  <calcPr calcId="145621"/>
</workbook>
</file>

<file path=xl/calcChain.xml><?xml version="1.0" encoding="utf-8"?>
<calcChain xmlns="http://schemas.openxmlformats.org/spreadsheetml/2006/main">
  <c r="E84" i="45" l="1"/>
  <c r="D84" i="45"/>
  <c r="C84" i="45"/>
  <c r="E74" i="45"/>
  <c r="E90" i="45" s="1"/>
  <c r="E97" i="45" s="1"/>
  <c r="D74" i="45"/>
  <c r="C74" i="45"/>
  <c r="C90" i="45" s="1"/>
  <c r="C97" i="45" s="1"/>
  <c r="E62" i="45"/>
  <c r="D62" i="45"/>
  <c r="C62" i="45"/>
  <c r="E56" i="45"/>
  <c r="D56" i="45"/>
  <c r="C56" i="45"/>
  <c r="E49" i="45"/>
  <c r="D49" i="45"/>
  <c r="C49" i="45"/>
  <c r="E45" i="45"/>
  <c r="D45" i="45"/>
  <c r="C45" i="45"/>
  <c r="E32" i="45"/>
  <c r="E34" i="45" s="1"/>
  <c r="D32" i="45"/>
  <c r="D34" i="45" s="1"/>
  <c r="C32" i="45"/>
  <c r="C34" i="45" s="1"/>
  <c r="E14" i="45"/>
  <c r="E20" i="45" s="1"/>
  <c r="E68" i="45" s="1"/>
  <c r="E98" i="45" s="1"/>
  <c r="D14" i="45"/>
  <c r="D20" i="45" s="1"/>
  <c r="C14" i="45"/>
  <c r="C20" i="45" s="1"/>
  <c r="E84" i="43"/>
  <c r="D84" i="43"/>
  <c r="C84" i="43"/>
  <c r="E74" i="43"/>
  <c r="E90" i="43" s="1"/>
  <c r="E97" i="43" s="1"/>
  <c r="D74" i="43"/>
  <c r="C74" i="43"/>
  <c r="C90" i="43" s="1"/>
  <c r="C97" i="43" s="1"/>
  <c r="E62" i="43"/>
  <c r="D62" i="43"/>
  <c r="C62" i="43"/>
  <c r="E56" i="43"/>
  <c r="D56" i="43"/>
  <c r="C56" i="43"/>
  <c r="E49" i="43"/>
  <c r="D49" i="43"/>
  <c r="C49" i="43"/>
  <c r="E45" i="43"/>
  <c r="D45" i="43"/>
  <c r="C45" i="43"/>
  <c r="E32" i="43"/>
  <c r="E34" i="43" s="1"/>
  <c r="D32" i="43"/>
  <c r="D34" i="43" s="1"/>
  <c r="C32" i="43"/>
  <c r="C34" i="43" s="1"/>
  <c r="E14" i="43"/>
  <c r="E20" i="43" s="1"/>
  <c r="E68" i="43" s="1"/>
  <c r="E98" i="43" s="1"/>
  <c r="D14" i="43"/>
  <c r="D20" i="43" s="1"/>
  <c r="C14" i="43"/>
  <c r="C20" i="43" s="1"/>
  <c r="C68" i="43" s="1"/>
  <c r="C98" i="43" s="1"/>
  <c r="N85" i="42"/>
  <c r="M85" i="42"/>
  <c r="L85" i="42"/>
  <c r="E85" i="42"/>
  <c r="D85" i="42"/>
  <c r="C85" i="42"/>
  <c r="N75" i="42"/>
  <c r="N91" i="42" s="1"/>
  <c r="N98" i="42" s="1"/>
  <c r="M75" i="42"/>
  <c r="M91" i="42" s="1"/>
  <c r="M98" i="42" s="1"/>
  <c r="L75" i="42"/>
  <c r="L91" i="42" s="1"/>
  <c r="L98" i="42" s="1"/>
  <c r="E75" i="42"/>
  <c r="E91" i="42" s="1"/>
  <c r="E98" i="42" s="1"/>
  <c r="D75" i="42"/>
  <c r="D91" i="42" s="1"/>
  <c r="D98" i="42" s="1"/>
  <c r="C75" i="42"/>
  <c r="C91" i="42" s="1"/>
  <c r="C98" i="42" s="1"/>
  <c r="N63" i="42"/>
  <c r="M63" i="42"/>
  <c r="L63" i="42"/>
  <c r="H63" i="42"/>
  <c r="G63" i="42"/>
  <c r="F63" i="42"/>
  <c r="N57" i="42"/>
  <c r="M57" i="42"/>
  <c r="L57" i="42"/>
  <c r="E57" i="42"/>
  <c r="D57" i="42"/>
  <c r="C57" i="42"/>
  <c r="N50" i="42"/>
  <c r="M50" i="42"/>
  <c r="L50" i="42"/>
  <c r="E50" i="42"/>
  <c r="D50" i="42"/>
  <c r="C50" i="42"/>
  <c r="N46" i="42"/>
  <c r="M46" i="42"/>
  <c r="L46" i="42"/>
  <c r="H46" i="42"/>
  <c r="H69" i="42" s="1"/>
  <c r="H99" i="42" s="1"/>
  <c r="G46" i="42"/>
  <c r="G69" i="42" s="1"/>
  <c r="G99" i="42" s="1"/>
  <c r="F46" i="42"/>
  <c r="F69" i="42" s="1"/>
  <c r="F99" i="42" s="1"/>
  <c r="N33" i="42"/>
  <c r="N35" i="42" s="1"/>
  <c r="M33" i="42"/>
  <c r="M35" i="42" s="1"/>
  <c r="L33" i="42"/>
  <c r="L35" i="42" s="1"/>
  <c r="E33" i="42"/>
  <c r="E35" i="42" s="1"/>
  <c r="D33" i="42"/>
  <c r="D35" i="42" s="1"/>
  <c r="C33" i="42"/>
  <c r="C35" i="42" s="1"/>
  <c r="N15" i="42"/>
  <c r="N21" i="42" s="1"/>
  <c r="N69" i="42" s="1"/>
  <c r="N99" i="42" s="1"/>
  <c r="M15" i="42"/>
  <c r="M21" i="42" s="1"/>
  <c r="M69" i="42" s="1"/>
  <c r="M99" i="42" s="1"/>
  <c r="L15" i="42"/>
  <c r="L21" i="42" s="1"/>
  <c r="L69" i="42" s="1"/>
  <c r="L99" i="42" s="1"/>
  <c r="E15" i="42"/>
  <c r="E21" i="42" s="1"/>
  <c r="E69" i="42" s="1"/>
  <c r="E99" i="42" s="1"/>
  <c r="D15" i="42"/>
  <c r="D21" i="42" s="1"/>
  <c r="D69" i="42" s="1"/>
  <c r="D99" i="42" s="1"/>
  <c r="C15" i="42"/>
  <c r="C21" i="42" s="1"/>
  <c r="C69" i="42" s="1"/>
  <c r="C99" i="42" s="1"/>
  <c r="M63" i="10"/>
  <c r="N63" i="10"/>
  <c r="L63" i="10"/>
  <c r="M46" i="10"/>
  <c r="N46" i="10"/>
  <c r="L46" i="10"/>
  <c r="N85" i="10"/>
  <c r="M85" i="10"/>
  <c r="L85" i="10"/>
  <c r="N75" i="10"/>
  <c r="N91" i="10" s="1"/>
  <c r="N98" i="10" s="1"/>
  <c r="M75" i="10"/>
  <c r="L75" i="10"/>
  <c r="L91" i="10" s="1"/>
  <c r="L98" i="10" s="1"/>
  <c r="N57" i="10"/>
  <c r="M57" i="10"/>
  <c r="L57" i="10"/>
  <c r="N50" i="10"/>
  <c r="M50" i="10"/>
  <c r="L50" i="10"/>
  <c r="N33" i="10"/>
  <c r="N35" i="10" s="1"/>
  <c r="M33" i="10"/>
  <c r="M35" i="10" s="1"/>
  <c r="L33" i="10"/>
  <c r="L35" i="10" s="1"/>
  <c r="N15" i="10"/>
  <c r="N21" i="10" s="1"/>
  <c r="N69" i="10" s="1"/>
  <c r="N99" i="10" s="1"/>
  <c r="M15" i="10"/>
  <c r="M21" i="10" s="1"/>
  <c r="L15" i="10"/>
  <c r="L21" i="10" s="1"/>
  <c r="L69" i="10" s="1"/>
  <c r="L99" i="10" s="1"/>
  <c r="D85" i="10"/>
  <c r="E85" i="10"/>
  <c r="C85" i="10"/>
  <c r="D75" i="10"/>
  <c r="D91" i="10" s="1"/>
  <c r="D98" i="10" s="1"/>
  <c r="E75" i="10"/>
  <c r="C75" i="10"/>
  <c r="C91" i="10" s="1"/>
  <c r="C98" i="10" s="1"/>
  <c r="D50" i="10"/>
  <c r="E50" i="10"/>
  <c r="C50" i="10"/>
  <c r="G63" i="10"/>
  <c r="G69" i="10" s="1"/>
  <c r="G99" i="10" s="1"/>
  <c r="H63" i="10"/>
  <c r="F63" i="10"/>
  <c r="G46" i="10"/>
  <c r="H46" i="10"/>
  <c r="H69" i="10" s="1"/>
  <c r="H99" i="10" s="1"/>
  <c r="F46" i="10"/>
  <c r="D33" i="10"/>
  <c r="D35" i="10" s="1"/>
  <c r="E33" i="10"/>
  <c r="E35" i="10" s="1"/>
  <c r="C33" i="10"/>
  <c r="C35" i="10" s="1"/>
  <c r="D57" i="10"/>
  <c r="E57" i="10"/>
  <c r="C57" i="10"/>
  <c r="D15" i="10"/>
  <c r="D21" i="10" s="1"/>
  <c r="E15" i="10"/>
  <c r="E21" i="10" s="1"/>
  <c r="E69" i="10" s="1"/>
  <c r="C15" i="10"/>
  <c r="C21" i="10" s="1"/>
  <c r="E104" i="39"/>
  <c r="E116" i="39" s="1"/>
  <c r="E123" i="39" s="1"/>
  <c r="D104" i="39"/>
  <c r="D116" i="39" s="1"/>
  <c r="D123" i="39" s="1"/>
  <c r="C104" i="39"/>
  <c r="C116" i="39" s="1"/>
  <c r="C123" i="39" s="1"/>
  <c r="E98" i="39"/>
  <c r="D98" i="39"/>
  <c r="C98" i="39"/>
  <c r="E89" i="39"/>
  <c r="D89" i="39"/>
  <c r="C89" i="39"/>
  <c r="E84" i="39"/>
  <c r="D84" i="39"/>
  <c r="C84" i="39"/>
  <c r="E75" i="39"/>
  <c r="D75" i="39"/>
  <c r="C75" i="39"/>
  <c r="E61" i="39"/>
  <c r="D61" i="39"/>
  <c r="C61" i="39"/>
  <c r="E51" i="39"/>
  <c r="D51" i="39"/>
  <c r="C51" i="39"/>
  <c r="E45" i="39"/>
  <c r="D45" i="39"/>
  <c r="C45" i="39"/>
  <c r="E42" i="39"/>
  <c r="D42" i="39"/>
  <c r="C42" i="39"/>
  <c r="E34" i="39"/>
  <c r="D34" i="39"/>
  <c r="C34" i="39"/>
  <c r="E31" i="39"/>
  <c r="E52" i="39" s="1"/>
  <c r="D31" i="39"/>
  <c r="C31" i="39"/>
  <c r="C52" i="39" s="1"/>
  <c r="E25" i="39"/>
  <c r="D25" i="39"/>
  <c r="C25" i="39"/>
  <c r="E21" i="39"/>
  <c r="E26" i="39" s="1"/>
  <c r="E100" i="39" s="1"/>
  <c r="E124" i="39" s="1"/>
  <c r="D21" i="39"/>
  <c r="C21" i="39"/>
  <c r="C26" i="39" s="1"/>
  <c r="C100" i="39" s="1"/>
  <c r="C124" i="39" s="1"/>
  <c r="E104" i="15"/>
  <c r="E116" i="15" s="1"/>
  <c r="E123" i="15" s="1"/>
  <c r="D104" i="15"/>
  <c r="D116" i="15" s="1"/>
  <c r="D123" i="15" s="1"/>
  <c r="C104" i="15"/>
  <c r="C116" i="15" s="1"/>
  <c r="C123" i="15" s="1"/>
  <c r="E98" i="15"/>
  <c r="D98" i="15"/>
  <c r="C98" i="15"/>
  <c r="E89" i="15"/>
  <c r="D89" i="15"/>
  <c r="C89" i="15"/>
  <c r="E84" i="15"/>
  <c r="D84" i="15"/>
  <c r="C84" i="15"/>
  <c r="E75" i="15"/>
  <c r="D75" i="15"/>
  <c r="C75" i="15"/>
  <c r="E61" i="15"/>
  <c r="D61" i="15"/>
  <c r="C61" i="15"/>
  <c r="E51" i="15"/>
  <c r="D51" i="15"/>
  <c r="C51" i="15"/>
  <c r="E45" i="15"/>
  <c r="D45" i="15"/>
  <c r="C45" i="15"/>
  <c r="E42" i="15"/>
  <c r="D42" i="15"/>
  <c r="C42" i="15"/>
  <c r="E34" i="15"/>
  <c r="D34" i="15"/>
  <c r="C34" i="15"/>
  <c r="E31" i="15"/>
  <c r="D31" i="15"/>
  <c r="C31" i="15"/>
  <c r="E25" i="15"/>
  <c r="D25" i="15"/>
  <c r="C25" i="15"/>
  <c r="E21" i="15"/>
  <c r="D21" i="15"/>
  <c r="C21" i="15"/>
  <c r="N105" i="38"/>
  <c r="N117" i="38" s="1"/>
  <c r="N124" i="38" s="1"/>
  <c r="M105" i="38"/>
  <c r="M117" i="38" s="1"/>
  <c r="M124" i="38" s="1"/>
  <c r="L105" i="38"/>
  <c r="L117" i="38" s="1"/>
  <c r="L124" i="38" s="1"/>
  <c r="E105" i="38"/>
  <c r="E117" i="38" s="1"/>
  <c r="E124" i="38" s="1"/>
  <c r="D105" i="38"/>
  <c r="D117" i="38" s="1"/>
  <c r="D124" i="38" s="1"/>
  <c r="C105" i="38"/>
  <c r="C117" i="38" s="1"/>
  <c r="C124" i="38" s="1"/>
  <c r="N99" i="38"/>
  <c r="M99" i="38"/>
  <c r="L99" i="38"/>
  <c r="E99" i="38"/>
  <c r="D99" i="38"/>
  <c r="C99" i="38"/>
  <c r="N90" i="38"/>
  <c r="M90" i="38"/>
  <c r="L90" i="38"/>
  <c r="E90" i="38"/>
  <c r="D90" i="38"/>
  <c r="C90" i="38"/>
  <c r="N85" i="38"/>
  <c r="M85" i="38"/>
  <c r="L85" i="38"/>
  <c r="H85" i="38"/>
  <c r="G85" i="38"/>
  <c r="F85" i="38"/>
  <c r="E85" i="38"/>
  <c r="D85" i="38"/>
  <c r="C85" i="38"/>
  <c r="N76" i="38"/>
  <c r="M76" i="38"/>
  <c r="L76" i="38"/>
  <c r="H76" i="38"/>
  <c r="G76" i="38"/>
  <c r="F76" i="38"/>
  <c r="E76" i="38"/>
  <c r="D76" i="38"/>
  <c r="C76" i="38"/>
  <c r="N62" i="38"/>
  <c r="M62" i="38"/>
  <c r="L62" i="38"/>
  <c r="E62" i="38"/>
  <c r="D62" i="38"/>
  <c r="C62" i="38"/>
  <c r="N52" i="38"/>
  <c r="M52" i="38"/>
  <c r="L52" i="38"/>
  <c r="E52" i="38"/>
  <c r="D52" i="38"/>
  <c r="C52" i="38"/>
  <c r="N46" i="38"/>
  <c r="M46" i="38"/>
  <c r="L46" i="38"/>
  <c r="E46" i="38"/>
  <c r="D46" i="38"/>
  <c r="C46" i="38"/>
  <c r="N43" i="38"/>
  <c r="M43" i="38"/>
  <c r="L43" i="38"/>
  <c r="E43" i="38"/>
  <c r="D43" i="38"/>
  <c r="C43" i="38"/>
  <c r="N35" i="38"/>
  <c r="M35" i="38"/>
  <c r="L35" i="38"/>
  <c r="E35" i="38"/>
  <c r="D35" i="38"/>
  <c r="C35" i="38"/>
  <c r="N32" i="38"/>
  <c r="N53" i="38" s="1"/>
  <c r="M32" i="38"/>
  <c r="M53" i="38" s="1"/>
  <c r="L32" i="38"/>
  <c r="L53" i="38" s="1"/>
  <c r="E32" i="38"/>
  <c r="E53" i="38" s="1"/>
  <c r="D32" i="38"/>
  <c r="D53" i="38" s="1"/>
  <c r="C32" i="38"/>
  <c r="C53" i="38" s="1"/>
  <c r="N26" i="38"/>
  <c r="M26" i="38"/>
  <c r="L26" i="38"/>
  <c r="E26" i="38"/>
  <c r="D26" i="38"/>
  <c r="C26" i="38"/>
  <c r="N22" i="38"/>
  <c r="N27" i="38" s="1"/>
  <c r="N101" i="38" s="1"/>
  <c r="N125" i="38" s="1"/>
  <c r="M22" i="38"/>
  <c r="M27" i="38" s="1"/>
  <c r="L22" i="38"/>
  <c r="L27" i="38" s="1"/>
  <c r="L101" i="38" s="1"/>
  <c r="L125" i="38" s="1"/>
  <c r="K22" i="38"/>
  <c r="J22" i="38"/>
  <c r="I22" i="38"/>
  <c r="H22" i="38"/>
  <c r="G22" i="38"/>
  <c r="F22" i="38"/>
  <c r="E22" i="38"/>
  <c r="E27" i="38" s="1"/>
  <c r="D22" i="38"/>
  <c r="D27" i="38" s="1"/>
  <c r="D101" i="38" s="1"/>
  <c r="D125" i="38" s="1"/>
  <c r="C22" i="38"/>
  <c r="C27" i="38" s="1"/>
  <c r="G85" i="2"/>
  <c r="H85" i="2"/>
  <c r="F85" i="2"/>
  <c r="G76" i="2"/>
  <c r="G101" i="2" s="1"/>
  <c r="G125" i="2" s="1"/>
  <c r="H76" i="2"/>
  <c r="H101" i="2" s="1"/>
  <c r="H125" i="2" s="1"/>
  <c r="F76" i="2"/>
  <c r="F101" i="2" s="1"/>
  <c r="F125" i="2" s="1"/>
  <c r="N105" i="2"/>
  <c r="N117" i="2" s="1"/>
  <c r="N124" i="2" s="1"/>
  <c r="M105" i="2"/>
  <c r="M117" i="2" s="1"/>
  <c r="M124" i="2" s="1"/>
  <c r="L105" i="2"/>
  <c r="L117" i="2" s="1"/>
  <c r="L124" i="2" s="1"/>
  <c r="N99" i="2"/>
  <c r="M99" i="2"/>
  <c r="L99" i="2"/>
  <c r="N90" i="2"/>
  <c r="M90" i="2"/>
  <c r="L90" i="2"/>
  <c r="N85" i="2"/>
  <c r="M85" i="2"/>
  <c r="L85" i="2"/>
  <c r="N76" i="2"/>
  <c r="M76" i="2"/>
  <c r="L76" i="2"/>
  <c r="N62" i="2"/>
  <c r="M62" i="2"/>
  <c r="L62" i="2"/>
  <c r="N52" i="2"/>
  <c r="M52" i="2"/>
  <c r="L52" i="2"/>
  <c r="N46" i="2"/>
  <c r="M46" i="2"/>
  <c r="L46" i="2"/>
  <c r="N43" i="2"/>
  <c r="M43" i="2"/>
  <c r="L43" i="2"/>
  <c r="N35" i="2"/>
  <c r="M35" i="2"/>
  <c r="L35" i="2"/>
  <c r="N32" i="2"/>
  <c r="M32" i="2"/>
  <c r="L32" i="2"/>
  <c r="N26" i="2"/>
  <c r="M26" i="2"/>
  <c r="L26" i="2"/>
  <c r="N22" i="2"/>
  <c r="N27" i="2" s="1"/>
  <c r="M22" i="2"/>
  <c r="L22" i="2"/>
  <c r="L27" i="2" s="1"/>
  <c r="D105" i="2"/>
  <c r="D117" i="2" s="1"/>
  <c r="D124" i="2" s="1"/>
  <c r="E105" i="2"/>
  <c r="E117" i="2" s="1"/>
  <c r="E124" i="2" s="1"/>
  <c r="C105" i="2"/>
  <c r="C117" i="2" s="1"/>
  <c r="C124" i="2" s="1"/>
  <c r="D99" i="2"/>
  <c r="E99" i="2"/>
  <c r="C99" i="2"/>
  <c r="D90" i="2"/>
  <c r="E90" i="2"/>
  <c r="C90" i="2"/>
  <c r="D85" i="2"/>
  <c r="E85" i="2"/>
  <c r="C85" i="2"/>
  <c r="D76" i="2"/>
  <c r="E76" i="2"/>
  <c r="C76" i="2"/>
  <c r="D62" i="2"/>
  <c r="E62" i="2"/>
  <c r="C62" i="2"/>
  <c r="D52" i="2"/>
  <c r="E52" i="2"/>
  <c r="C52" i="2"/>
  <c r="D46" i="2"/>
  <c r="E46" i="2"/>
  <c r="C46" i="2"/>
  <c r="D43" i="2"/>
  <c r="E43" i="2"/>
  <c r="C43" i="2"/>
  <c r="E35" i="2"/>
  <c r="D35" i="2"/>
  <c r="C35" i="2"/>
  <c r="E32" i="2"/>
  <c r="D32" i="2"/>
  <c r="D53" i="2" s="1"/>
  <c r="C32" i="2"/>
  <c r="E26" i="2"/>
  <c r="D26" i="2"/>
  <c r="C26" i="2"/>
  <c r="C22" i="2"/>
  <c r="F22" i="2"/>
  <c r="G22" i="2"/>
  <c r="H22" i="2"/>
  <c r="I22" i="2"/>
  <c r="J22" i="2"/>
  <c r="K22" i="2"/>
  <c r="E22" i="2"/>
  <c r="D22" i="2"/>
  <c r="C27" i="2" l="1"/>
  <c r="D27" i="2"/>
  <c r="C53" i="2"/>
  <c r="E53" i="2"/>
  <c r="F101" i="38"/>
  <c r="F125" i="38" s="1"/>
  <c r="H101" i="38"/>
  <c r="H125" i="38" s="1"/>
  <c r="D26" i="15"/>
  <c r="D52" i="15"/>
  <c r="C52" i="15"/>
  <c r="E52" i="15"/>
  <c r="C69" i="10"/>
  <c r="C99" i="10" s="1"/>
  <c r="D69" i="10"/>
  <c r="D99" i="10" s="1"/>
  <c r="F69" i="10"/>
  <c r="F99" i="10" s="1"/>
  <c r="E91" i="10"/>
  <c r="E98" i="10" s="1"/>
  <c r="E99" i="10" s="1"/>
  <c r="D68" i="45"/>
  <c r="M69" i="10"/>
  <c r="E27" i="2"/>
  <c r="M27" i="2"/>
  <c r="M53" i="2"/>
  <c r="L53" i="2"/>
  <c r="N53" i="2"/>
  <c r="C101" i="38"/>
  <c r="C125" i="38" s="1"/>
  <c r="E101" i="38"/>
  <c r="E125" i="38" s="1"/>
  <c r="M101" i="38"/>
  <c r="M125" i="38" s="1"/>
  <c r="G101" i="38"/>
  <c r="G125" i="38" s="1"/>
  <c r="C26" i="15"/>
  <c r="E26" i="15"/>
  <c r="D26" i="39"/>
  <c r="D52" i="39"/>
  <c r="M91" i="10"/>
  <c r="M98" i="10" s="1"/>
  <c r="D90" i="43"/>
  <c r="D97" i="43" s="1"/>
  <c r="D90" i="45"/>
  <c r="D97" i="45" s="1"/>
  <c r="D98" i="45" s="1"/>
  <c r="C68" i="45"/>
  <c r="C98" i="45" s="1"/>
  <c r="D68" i="43"/>
  <c r="D98" i="43" s="1"/>
  <c r="C100" i="15"/>
  <c r="C124" i="15" s="1"/>
  <c r="E100" i="15"/>
  <c r="E124" i="15" s="1"/>
  <c r="C101" i="2"/>
  <c r="C125" i="2" s="1"/>
  <c r="D101" i="2"/>
  <c r="D125" i="2" s="1"/>
  <c r="E101" i="2"/>
  <c r="E125" i="2" s="1"/>
  <c r="L101" i="2"/>
  <c r="L125" i="2" s="1"/>
  <c r="N101" i="2"/>
  <c r="N125" i="2" s="1"/>
  <c r="D100" i="15" l="1"/>
  <c r="D124" i="15" s="1"/>
  <c r="D100" i="39"/>
  <c r="D124" i="39" s="1"/>
  <c r="M101" i="2"/>
  <c r="M125" i="2" s="1"/>
  <c r="M99" i="10"/>
</calcChain>
</file>

<file path=xl/sharedStrings.xml><?xml version="1.0" encoding="utf-8"?>
<sst xmlns="http://schemas.openxmlformats.org/spreadsheetml/2006/main" count="2958" uniqueCount="878">
  <si>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</si>
  <si>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</si>
  <si>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</si>
  <si>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</si>
  <si>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</si>
  <si>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</si>
  <si>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Helyi adó és egyéb közhatalmi bevételek (E Ft)</t>
  </si>
  <si>
    <t>A költségvetési hiány külső finanszírozására vagy a költségvetési többlet felhasználására szolgáló finanszírozási bevételek és kiadások működési és felhalmozási cél szerinti tagolásban (E Ft)</t>
  </si>
  <si>
    <t>Támogatások, kölcsönök nyújtása és törlesztése (E Ft)</t>
  </si>
  <si>
    <t>Támogatások, kölcsönök bevételei (E Ft)</t>
  </si>
  <si>
    <t>Rovat-
szám</t>
  </si>
  <si>
    <t>Lakosságnak juttatott támogatások, szociális, rászorultsági jellegű ellátások (E Ft)</t>
  </si>
  <si>
    <t>Összesen</t>
  </si>
  <si>
    <t>353/2011. (XII. 30.) Korm. rendelet</t>
  </si>
  <si>
    <r>
      <t>2. §</t>
    </r>
    <r>
      <rPr>
        <sz val="12"/>
        <color indexed="8"/>
        <rFont val="Times New Roman"/>
        <family val="1"/>
        <charset val="238"/>
      </rPr>
      <t xml:space="preserve"> (1) Az önkormányzat saját bevételének minősül</t>
    </r>
  </si>
  <si>
    <t>1. a helyi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</si>
  <si>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</si>
  <si>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</si>
  <si>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</si>
  <si>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 valamint</t>
  </si>
  <si>
    <t>6. a kezességvállalással kapcsolatos megtérülés.</t>
  </si>
  <si>
    <t>353/2011. (XII. 30.) Korm. Rendelet értelmében az önkormányzat saját bevételének minősül</t>
  </si>
  <si>
    <t>saját bevételek 2017.</t>
  </si>
  <si>
    <t>módosított ei.</t>
  </si>
  <si>
    <t>teljesítés</t>
  </si>
  <si>
    <t xml:space="preserve">KÖLTSÉGVETÉSI ENGEDÉLYEZETT LÉTSZÁMKERETBE NEM TARTOZÓ FOGLALKOZTATOTTAK LÉTSZÁMA AZ IDŐSZAK VÉGÉN ÖSSZESEN </t>
  </si>
  <si>
    <t>A/I/1        Vagyoni értékű jogok</t>
  </si>
  <si>
    <t>A/I/2        Szellemi termékek</t>
  </si>
  <si>
    <t>A/I/3        Immateriális javak értékhelyesbítése</t>
  </si>
  <si>
    <t>A/II/1        Ingatlanok és a kapcsolódó vagyoni értékű jogok</t>
  </si>
  <si>
    <t>A/II/2        Gépek, berendezések, felszerelések, járművek</t>
  </si>
  <si>
    <t>A/II/3        Tenyészállatok</t>
  </si>
  <si>
    <t>A/II/4        Beruházások, felújítások</t>
  </si>
  <si>
    <t>A/II/5        Tárgyi eszközök értékhelyesbítése</t>
  </si>
  <si>
    <t>A/III/3        Befektetett pénzügyi eszközök értékhelyesbítése</t>
  </si>
  <si>
    <t>A/IV/1        Koncesszióba, vagyonkezelésbe adott eszközök</t>
  </si>
  <si>
    <t>A/IV/2        Koncesszióba, vagyonkezelésbe adott eszközök értékhelyesbítése</t>
  </si>
  <si>
    <t>B/I/1        Vásárolt készletek</t>
  </si>
  <si>
    <t>B/I/2        Átsorolt, követelés fejében átvett készletek</t>
  </si>
  <si>
    <t>B/I/3        Egyéb készletek</t>
  </si>
  <si>
    <t>B/I/4        Befejezetlen termelés, félkész termékek, késztermékek</t>
  </si>
  <si>
    <t>B/I/5        Növendék-, hízó és egyéb állatok</t>
  </si>
  <si>
    <t>B/II/1        Nem tartós részesedések</t>
  </si>
  <si>
    <t>B/II/2a        - ebből: kárpótlási jegyek</t>
  </si>
  <si>
    <t>B/II/2b        - ebből: kincstárjegyek</t>
  </si>
  <si>
    <t>B/II/2c        - ebből: államkötvények</t>
  </si>
  <si>
    <t>B/II/2d        - ebből: helyi önkormányzatok kötvényei</t>
  </si>
  <si>
    <t>B/II/2e        - ebből: befektetési jegyek</t>
  </si>
  <si>
    <t>C/I        Hosszú lejáratú betétek</t>
  </si>
  <si>
    <t>C/II        Pénztárak, csekkek, betétkönyvek</t>
  </si>
  <si>
    <t>C/III        Forintszámlák</t>
  </si>
  <si>
    <t>C/IV        Devizaszámlák</t>
  </si>
  <si>
    <t>C/V        Idegen pénzeszközök</t>
  </si>
  <si>
    <t>D/I/3        Költségvetési évben esedékes követelések közhatalmi bevételre</t>
  </si>
  <si>
    <t>D/I/4        Költségvetési évben esedékes követelések működési bevételre</t>
  </si>
  <si>
    <t>D/I/5        Költségvetési évben esedékes követelések felhalmozási bevételre</t>
  </si>
  <si>
    <t>D/II/3        Költségvetési évet követően esedékes követelések közhatalmi bevételre</t>
  </si>
  <si>
    <t>D/II/4        Költségvetési évet követően esedékes követelések működési bevételre</t>
  </si>
  <si>
    <t>D/II/5        Költségvetési évet követően esedékes követelések felhalmozási bevételre</t>
  </si>
  <si>
    <t>D/III/1a        - ebből: immateriális javakra adott előlegek</t>
  </si>
  <si>
    <t>D/III/1b        - ebből: beruházásokra adott előlegek</t>
  </si>
  <si>
    <t>D/III/1c        - ebből: készletekre adott előlegek</t>
  </si>
  <si>
    <t>D/III/1d        - ebből: foglalkoztatottaknak adott előlegek</t>
  </si>
  <si>
    <t>D/III/1e        - ebből: egyéb adott előlegek</t>
  </si>
  <si>
    <t>D/III/2        Továbbadási célból folyósított támogatások, ellátások elszámolása</t>
  </si>
  <si>
    <t>D/III/3        Más által beszedett bevételek elszámolása</t>
  </si>
  <si>
    <t>D/III/4        Forgótőke elszámolása</t>
  </si>
  <si>
    <t>D/III/5        Vagyonkezelésbe adott eszközökkel kapcsolatos visszapótlási követelés elszámolása</t>
  </si>
  <si>
    <t>D/III/6        Nem társadalombiztosítás pénzügyi alapjait terhelő kifizetett ellátások megtérítésének elszámolása</t>
  </si>
  <si>
    <t>D/III/7        Folyósított, megelőlegezett társadalombiztosítási és családtámogatási ellátások elszámolása</t>
  </si>
  <si>
    <t>E)        EGYÉB SAJÁTOS ESZKÖZOLDALI ELSZÁMOLÁSOK</t>
  </si>
  <si>
    <t>F/1        Eredményszemléletű bevételek aktív időbeli elhatárolása</t>
  </si>
  <si>
    <t>F/2        Költségek, ráfordítások aktív időbeli elhatárolása</t>
  </si>
  <si>
    <t>F/3        Halasztott ráfordítások</t>
  </si>
  <si>
    <t>FORRÁSOK</t>
  </si>
  <si>
    <t>G/I        Nemzeti vagyon induláskori értéke</t>
  </si>
  <si>
    <t>G/II        Nemzeti vagyon változásai</t>
  </si>
  <si>
    <t>G/III        Egyéb eszközök induláskori értéke és változásai</t>
  </si>
  <si>
    <t>G/IV        Felhalmozott eredmény</t>
  </si>
  <si>
    <t>G/V        Eszközök értékhelyesbítésének forrása</t>
  </si>
  <si>
    <t>G/VI        Mérleg szerinti eredmény</t>
  </si>
  <si>
    <t>H/I/1        Költségvetési évben esedékes kötelezettségek személyi juttatásokra</t>
  </si>
  <si>
    <t>H/I/2        Költségvetési évben esedékes kötelezettségek munkaadókat terhelő járulékokra és szociális hozzájárulási adóra</t>
  </si>
  <si>
    <t>H/I/3        Költségvetési évben esedékes kötelezettségek dologi kiadásokra</t>
  </si>
  <si>
    <t>H/I/4        Költségvetési évben esedékes kötelezettségek ellátottak pénzbeli juttatásaira</t>
  </si>
  <si>
    <t>H/I/6        Költségvetési évben esedékes kötelezettségek beruházásokra</t>
  </si>
  <si>
    <t>H/I/7        Költségvetési évben esedékes kötelezettségek felújításokra</t>
  </si>
  <si>
    <t>H/II/1        Költségvetési évet követően esedékes kötelezettségek személyi juttatásokra</t>
  </si>
  <si>
    <t>H/II/2        Költségvetési évet követően esedékes kötelezettségek munkaadókat terhelő járulékokra és szociális hozzájárulási adóra</t>
  </si>
  <si>
    <t>H/II/3        Költségvetési évet követően esedékes kötelezettségek dologi kiadásokra</t>
  </si>
  <si>
    <t>H/II/4        Költségvetési évet követően esedékes kötelezettségek ellátottak pénzbeli juttatásaira</t>
  </si>
  <si>
    <t>H/II/6        Költségvetési évet követően esedékes kötelezettségek beruházásokra</t>
  </si>
  <si>
    <t>H/II/7        Költségvetési évet követően esedékes kötelezettségek felújításokra</t>
  </si>
  <si>
    <t>H/III/1        Kapott előlegek</t>
  </si>
  <si>
    <t>H/III/2        Továbbadási célból folyósított támogatások, ellátások elszámolása</t>
  </si>
  <si>
    <t>H/III/3        Más szervezetet megillető bevételek elszámolása</t>
  </si>
  <si>
    <t>H/III/4        Forgótőke elszámolása (Kincstár)</t>
  </si>
  <si>
    <t>H/III/5        Vagyonkezelésbe vett eszközökkel kapcsolatos visszapótlási kötelezettség elszámolása</t>
  </si>
  <si>
    <t>H/III/6        Nem társadalombiztosítás pénzügyi alapjait terhelő kifizetett ellátások megtérítésének elszámolása</t>
  </si>
  <si>
    <t>H/III/7        Munkáltató által korengedményes nyugdíjhoz megfizetett hozzájárulás elszámolása</t>
  </si>
  <si>
    <t>I)        EGYÉB SAJÁTOS FORRÁSOLDALI ELSZÁMOLÁSOK</t>
  </si>
  <si>
    <t>J)        KINCSTÁRI SZÁMLAVEZETÉSSEL KAPCSOLATOS ELSZÁMOLÁSOK</t>
  </si>
  <si>
    <t>K/1        Eredményszemléletű bevételek passzív időbeli elhatárolása</t>
  </si>
  <si>
    <t>K/2        Költségek, ráfordítások passzív időbeli elhatárolása</t>
  </si>
  <si>
    <t>K/3        Halasztott eredményszemléletű bevételek</t>
  </si>
  <si>
    <t xml:space="preserve">A/III/1        Tartós részesedések </t>
  </si>
  <si>
    <t xml:space="preserve">A/III/2        Tartós hitelviszonyt megtestesítő értékpapírok </t>
  </si>
  <si>
    <t xml:space="preserve">A/III        Befektetett pénzügyi eszközök </t>
  </si>
  <si>
    <t xml:space="preserve">A/I        Immateriális javak </t>
  </si>
  <si>
    <t xml:space="preserve">A/II        Tárgyi eszközök </t>
  </si>
  <si>
    <t xml:space="preserve">A)        NEMZETI VAGYONBA TARTOZÓ BEFEKTETETT ESZKÖZÖK </t>
  </si>
  <si>
    <t xml:space="preserve">B/II/2        Forgatási célú hitelviszonyt megtestesítő értékpapírok </t>
  </si>
  <si>
    <t xml:space="preserve">B/II        Értékpapírok </t>
  </si>
  <si>
    <t xml:space="preserve">C)        PÉNZESZKÖZÖK </t>
  </si>
  <si>
    <t xml:space="preserve">D/II        Költségvetési évet követően esedékes követelések </t>
  </si>
  <si>
    <t xml:space="preserve">D/III/1        Adott előlegek </t>
  </si>
  <si>
    <t xml:space="preserve">D/III        Követelés jellegű sajátos elszámolások </t>
  </si>
  <si>
    <t xml:space="preserve">ESZKÖZÖK ÖSSZESEN </t>
  </si>
  <si>
    <t xml:space="preserve">H/I        Költségvetési évben esedékes kötelezettségek </t>
  </si>
  <si>
    <t xml:space="preserve">H/II        Költségvetési évet követően esedékes kötelezettségek </t>
  </si>
  <si>
    <t xml:space="preserve">H)        KÖTELEZETTSÉGEK </t>
  </si>
  <si>
    <t xml:space="preserve">kiadási módosított  előirányzat </t>
  </si>
  <si>
    <t xml:space="preserve">teljesített kiadás </t>
  </si>
  <si>
    <t>ebből teljesített kiadás fedezete-saját forrás</t>
  </si>
  <si>
    <t>ebből teljesített kiadás fedezete-adósságot keletkeztető ügylet</t>
  </si>
  <si>
    <t>bel- vagy külföldi irányú kötelezettség</t>
  </si>
  <si>
    <t>A költségvetési év azon fejlesztései, amelyek megvalósításához a Gst. 3. § (1) bekezdése szerinti adósságot keletkeztető ügylet megkötése vált szükségessé (E Ft)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</si>
  <si>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(E Ft)</t>
  </si>
  <si>
    <t>módosított ei. Működési célú</t>
  </si>
  <si>
    <t>módosított ei. Felhalmozási célú</t>
  </si>
  <si>
    <t>Teljesítés Működési célú</t>
  </si>
  <si>
    <t>Teljesítés Felhalmozási célú</t>
  </si>
  <si>
    <t>ESZKÖZÖK</t>
  </si>
  <si>
    <t>Módosítások</t>
  </si>
  <si>
    <t>A helyi önkormányzat mérlege (E Ft)</t>
  </si>
  <si>
    <t>A/IV        Koncesszióba, vagyonkezelésbe adott eszközök</t>
  </si>
  <si>
    <t>B/I        Készletek</t>
  </si>
  <si>
    <t>B)        NEMZETI VAGYONBA TARTOZÓ FORGÓESZKÖZÖK</t>
  </si>
  <si>
    <t xml:space="preserve">D/I/1        Költségvetési évben esedékes követelések működési célú támogatások bevételeire államháztartáson belülről </t>
  </si>
  <si>
    <t xml:space="preserve">D/I/2        Költségvetési évben esedékes követelések felhalmozási célú támogatások bevételeire államháztartáson belülről </t>
  </si>
  <si>
    <t xml:space="preserve">D/I/6        Költségvetési évben esedékes követelések működési célú átvett pénzeszközre </t>
  </si>
  <si>
    <t xml:space="preserve">D/I/7        Költségvetési évben esedékes követelések felhalmozási célú átvett pénzeszközre </t>
  </si>
  <si>
    <t xml:space="preserve">D/I/8        Költségvetési évben esedékes követelések finanszírozási bevételekre </t>
  </si>
  <si>
    <t xml:space="preserve">D/I        Költségvetési évben esedékes követelések </t>
  </si>
  <si>
    <t xml:space="preserve">D/II/1        Költségvetési évet követően esedékes követelések működési célú támogatások bevételeire államháztartáson belülről </t>
  </si>
  <si>
    <t xml:space="preserve">D/II/8        Költségvetési évet követően esedékes követelések finanszírozási bevételekre </t>
  </si>
  <si>
    <t xml:space="preserve">D/II/7        Költségvetési évet követően esedékes követelések felhalmozási célú átvett pénzeszközre </t>
  </si>
  <si>
    <t xml:space="preserve">D/II/6        Költségvetési évet követően esedékes követelések működési célú átvett pénzeszközre </t>
  </si>
  <si>
    <t xml:space="preserve">D/II/2        Költségvetési évet követően esedékes követelések felhalmozási célú támogatások bevételeire államháztartáson belülről </t>
  </si>
  <si>
    <t>F)        AKTÍV IDŐBELI ELHATÁROLÁSOK</t>
  </si>
  <si>
    <t xml:space="preserve">D)        KÖVETELÉSEK </t>
  </si>
  <si>
    <t xml:space="preserve">G)        SAJÁT TŐKE </t>
  </si>
  <si>
    <t xml:space="preserve">H/I/5        Költségvetési évben esedékes kötelezettségek egyéb működési célú kiadásokra </t>
  </si>
  <si>
    <t xml:space="preserve">H/I/8        Költségvetési évben esedékes kötelezettségek egyéb felhalmozási célú kiadásokra </t>
  </si>
  <si>
    <t xml:space="preserve">H/I/9        Költségvetési évben esedékes kötelezettségek finanszírozási kiadásokra </t>
  </si>
  <si>
    <t xml:space="preserve">H/II/5        Költségvetési évet követően esedékes kötelezettségek egyéb működési célú kiadásokra </t>
  </si>
  <si>
    <t xml:space="preserve">H/II/8        Költségvetési évet követően esedékes kötelezettségek egyéb felhalmozási célú kiadásokra </t>
  </si>
  <si>
    <t xml:space="preserve">H/II/9        Költségvetési évet követően esedékes kötelezettségek finanszírozási kiadásokra </t>
  </si>
  <si>
    <t xml:space="preserve">H/III        Kötelezettség jellegű sajátos elszámolások </t>
  </si>
  <si>
    <t>K)        PASSZÍV IDŐBELI ELHATÁROLÁSOK</t>
  </si>
  <si>
    <t xml:space="preserve">FORRÁSOK ÖSSZESEN </t>
  </si>
  <si>
    <t>ÖNKORMÁNYZAT</t>
  </si>
  <si>
    <t>01        Közhatalmi eredményszemléletű bevételek</t>
  </si>
  <si>
    <t>02        Eszközök és szolgáltatások értékesítése nettó eredményszemléletű bevételei</t>
  </si>
  <si>
    <t>03        Tevékenység egyéb nettó eredményszemléletű bevételei</t>
  </si>
  <si>
    <t>I        Tevékenység nettó eredményszemléletű bevétele (=01+02+03) (04=01+02+03)</t>
  </si>
  <si>
    <t>04        Saját termelésű készletek állományváltozása</t>
  </si>
  <si>
    <t>05        Saját előállítású eszközök aktivált értéke</t>
  </si>
  <si>
    <t>II        Aktivált saját teljesítmények értéke (=±04+05) (07=±05+06)</t>
  </si>
  <si>
    <t>06        Központi működési célú támogatások eredményszemléletű bevételei</t>
  </si>
  <si>
    <t>07        Egyéb működési célú támogatások eredményszemléletű bevételei</t>
  </si>
  <si>
    <t>08        Különféle egyéb eredményszemléletű bevételek</t>
  </si>
  <si>
    <t>III        Egyéb eredményszemléletű bevételek (=06+07+08) (11=08+09+10)</t>
  </si>
  <si>
    <t>09        Anyagköltség</t>
  </si>
  <si>
    <t>10        Igénybe vett szolgáltatások értéke</t>
  </si>
  <si>
    <t>11        Eladott áruk beszerzési értéke</t>
  </si>
  <si>
    <t>12        Eladott (közvetített) szolgáltatások értéke</t>
  </si>
  <si>
    <t>IV        Anyagjellegű ráfordítások (=09+10+11+12) (16=12+...+15)</t>
  </si>
  <si>
    <t>13        Bérköltség</t>
  </si>
  <si>
    <t>14        Személyi jellegű egyéb kifizetések</t>
  </si>
  <si>
    <t>15        Bérjárulékok</t>
  </si>
  <si>
    <t>V        Személyi jellegű ráfordítások (=13+14+15) (20=17+...+19)</t>
  </si>
  <si>
    <t>VI        Értékcsökkenési leírás</t>
  </si>
  <si>
    <t>VII        Egyéb ráfordítások</t>
  </si>
  <si>
    <t>A) TEVÉKENYSÉGEK EREDMÉNYE (=I±II+III-IV-V-VI-VII) (23=04±07+11-(16+20+21+22))</t>
  </si>
  <si>
    <t>16        Kapott (járó) osztalék és részesedés</t>
  </si>
  <si>
    <t>17        Kapott (járó) kamatok és kamatjellegű eredményszemléletű bevételek</t>
  </si>
  <si>
    <t>18        Pénzügyi műveletek egyéb eredményszemléletű bevételei (&gt;=18a) (26&gt;=27)</t>
  </si>
  <si>
    <t>18a        - ebből: árfolyamnyereség</t>
  </si>
  <si>
    <t>VIII        Pénzügyi műveletek eredményszemléletű bevételei (=16+17+18) (28=24+...+26)</t>
  </si>
  <si>
    <t>19        Fizetendő kamatok és kamatjellegű ráfordítások</t>
  </si>
  <si>
    <t>20        Részesedések, értékpapírok, pénzeszközök értékvesztése</t>
  </si>
  <si>
    <t>21        Pénzügyi műveletek egyéb ráfordításai (&gt;=21a) (31&gt;=32)</t>
  </si>
  <si>
    <t>21a        - ebből: árfolyamveszteség</t>
  </si>
  <si>
    <t>IX        Pénzügyi műveletek ráfordításai (=19+20+21) (33=29+...+31)</t>
  </si>
  <si>
    <t>B)        PÉNZÜGYI MŰVELETEK EREDMÉNYE (=VIII-IX) (34=28-33)</t>
  </si>
  <si>
    <t>C)        SZOKÁSOS EREDMÉNY (=±A±B) (35=±23±34)</t>
  </si>
  <si>
    <t>22        Felhalmozási célú támogatások eredményszemléletű bevételei</t>
  </si>
  <si>
    <t>23        Különféle rendkívüli eredményszemléletű bevételek</t>
  </si>
  <si>
    <t>X        Rendkívüli eredményszemléletű bevételek (=22+23) (=36+37)</t>
  </si>
  <si>
    <t>XI        Rendkívüli ráfordítások</t>
  </si>
  <si>
    <t>D)        RENDKÍVÜLI EREDMÉNY(=X-XI) (40=38-39)</t>
  </si>
  <si>
    <t>E)        MÉRLEG SZERINTI EREDMÉNY (=±C±D) (41=±35±40)</t>
  </si>
  <si>
    <t>A helyi önkormányzat eredménykimutatása (E Ft)</t>
  </si>
  <si>
    <t>A helyi önkormányzat pénzmaradvány kimutatása (E Ft)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</si>
  <si>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</si>
  <si>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</si>
  <si>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</si>
  <si>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</si>
  <si>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</si>
  <si>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</si>
  <si>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</si>
  <si>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</si>
  <si>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</si>
  <si>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</si>
  <si>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</si>
  <si>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</si>
  <si>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</si>
  <si>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</si>
  <si>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</si>
  <si>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</si>
  <si>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</si>
  <si>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F)        Vállalkozási tevékenységet terhelő befizetési kötelezettség (=B*0,1)</t>
  </si>
  <si>
    <t>G)        Vállalkozási tevékenység felhasználható maradványa (=B-F)</t>
  </si>
  <si>
    <t>Önkormányzat</t>
  </si>
  <si>
    <t>Ebből irányító szerv által elvonásra kerül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</si>
  <si>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</si>
  <si>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</si>
  <si>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</si>
  <si>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</si>
  <si>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</si>
  <si>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</si>
  <si>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</si>
  <si>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</si>
  <si>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</si>
  <si>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</si>
  <si>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</si>
  <si>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</si>
  <si>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</si>
  <si>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</si>
  <si>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</si>
  <si>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</si>
  <si>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</si>
  <si>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</si>
  <si>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</si>
  <si>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</si>
  <si>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</si>
  <si>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</si>
  <si>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</si>
  <si>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</si>
  <si>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</si>
  <si>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</si>
  <si>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</si>
  <si>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</si>
  <si>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</si>
  <si>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</si>
  <si>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</si>
  <si>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</si>
  <si>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</si>
  <si>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</si>
  <si>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</si>
  <si>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</si>
  <si>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</si>
  <si>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</si>
  <si>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</si>
  <si>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</si>
  <si>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</si>
  <si>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</si>
  <si>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</si>
  <si>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</si>
  <si>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</si>
  <si>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</si>
  <si>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</si>
  <si>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</si>
  <si>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</si>
  <si>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</si>
  <si>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</si>
  <si>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</si>
  <si>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</si>
  <si>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</si>
  <si>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</si>
  <si>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</si>
  <si>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</si>
  <si>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</si>
  <si>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</si>
  <si>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</si>
  <si>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</si>
  <si>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</si>
  <si>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</si>
  <si>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</si>
  <si>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</si>
  <si>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</si>
  <si>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</si>
  <si>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</si>
  <si>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</si>
  <si>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</si>
  <si>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</si>
  <si>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</si>
  <si>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</si>
  <si>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</si>
  <si>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</si>
  <si>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</si>
  <si>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</si>
  <si>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</si>
  <si>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</si>
  <si>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</si>
  <si>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</si>
  <si>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</si>
  <si>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</si>
  <si>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</si>
  <si>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</si>
  <si>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</si>
  <si>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</si>
  <si>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</si>
  <si>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</si>
  <si>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</si>
  <si>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</si>
  <si>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</si>
  <si>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</si>
  <si>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</si>
  <si>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</si>
  <si>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</si>
  <si>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</si>
  <si>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</si>
  <si>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</si>
  <si>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</si>
  <si>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</si>
  <si>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</si>
  <si>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</si>
  <si>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</si>
  <si>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</si>
  <si>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</si>
  <si>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</si>
  <si>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</si>
  <si>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</si>
  <si>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</si>
  <si>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</si>
  <si>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</si>
  <si>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</si>
  <si>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</si>
  <si>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</si>
  <si>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</si>
  <si>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</si>
  <si>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</si>
  <si>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</si>
  <si>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</si>
  <si>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</si>
  <si>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</si>
  <si>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</si>
  <si>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</si>
  <si>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</si>
  <si>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</si>
  <si>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</si>
  <si>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</si>
  <si>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</si>
  <si>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</si>
  <si>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</si>
  <si>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</si>
  <si>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</si>
  <si>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</si>
  <si>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</si>
  <si>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</si>
  <si>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</si>
  <si>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</si>
  <si>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</si>
  <si>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</si>
  <si>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</si>
  <si>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</si>
  <si>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</si>
  <si>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</si>
  <si>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</si>
  <si>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</si>
  <si>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</si>
  <si>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</si>
  <si>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</si>
  <si>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</si>
  <si>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</si>
  <si>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</si>
  <si>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</si>
  <si>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</si>
  <si>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</si>
  <si>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</si>
  <si>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</si>
  <si>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</si>
  <si>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</si>
  <si>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</si>
  <si>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</si>
  <si>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</si>
  <si>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</si>
  <si>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</si>
  <si>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</si>
  <si>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</si>
  <si>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</si>
  <si>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</si>
  <si>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</si>
  <si>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</si>
  <si>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</si>
  <si>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</si>
  <si>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</si>
  <si>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</si>
  <si>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</si>
  <si>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</si>
  <si>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</si>
  <si>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</si>
  <si>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</si>
  <si>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</si>
  <si>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</si>
  <si>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</si>
  <si>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</si>
  <si>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</si>
  <si>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</si>
  <si>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</si>
  <si>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</si>
  <si>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</si>
  <si>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</si>
  <si>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</si>
  <si>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</si>
  <si>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</si>
  <si>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</si>
  <si>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</si>
  <si>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</si>
  <si>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</si>
  <si>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</si>
  <si>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</si>
  <si>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</si>
  <si>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</si>
  <si>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</si>
  <si>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</si>
  <si>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</si>
  <si>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</si>
  <si>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</si>
  <si>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</si>
  <si>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</si>
  <si>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</si>
  <si>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</si>
  <si>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</si>
  <si>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</si>
  <si>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</si>
  <si>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</si>
  <si>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</si>
  <si>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</si>
  <si>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</si>
  <si>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</si>
  <si>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</si>
  <si>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</si>
  <si>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</si>
  <si>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</si>
  <si>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</si>
  <si>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</si>
  <si>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</si>
  <si>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</si>
  <si>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</si>
  <si>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</si>
  <si>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</si>
  <si>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</si>
  <si>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</si>
  <si>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</si>
  <si>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</si>
  <si>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</si>
  <si>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</si>
  <si>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</si>
  <si>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</si>
  <si>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</si>
  <si>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</si>
  <si>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</si>
  <si>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</si>
  <si>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</si>
  <si>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</si>
  <si>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</si>
  <si>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</si>
  <si>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</si>
  <si>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</si>
  <si>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</si>
  <si>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</si>
  <si>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</si>
  <si>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</si>
  <si>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</si>
  <si>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</si>
  <si>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</si>
  <si>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</si>
  <si>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</si>
  <si>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</si>
  <si>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</si>
  <si>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</si>
  <si>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</si>
  <si>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</si>
  <si>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</si>
  <si>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</si>
  <si>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</si>
  <si>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</si>
  <si>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</si>
  <si>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</si>
  <si>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</si>
  <si>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</si>
  <si>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</si>
  <si>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</si>
  <si>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</si>
  <si>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</si>
  <si>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</si>
  <si>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</si>
  <si>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</si>
  <si>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</si>
  <si>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</si>
  <si>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</si>
  <si>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</si>
  <si>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</si>
  <si>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</si>
  <si>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</si>
  <si>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</si>
  <si>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</si>
  <si>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</si>
  <si>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</si>
  <si>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</si>
  <si>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</si>
  <si>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</si>
  <si>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</si>
  <si>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</si>
  <si>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</si>
  <si>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</si>
  <si>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</si>
  <si>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</si>
  <si>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</si>
  <si>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</si>
  <si>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</si>
  <si>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</si>
  <si>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</si>
  <si>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</si>
  <si>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</si>
  <si>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</si>
  <si>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</si>
  <si>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</si>
  <si>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</si>
  <si>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</si>
  <si>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</si>
  <si>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</si>
  <si>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</si>
  <si>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</si>
  <si>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</si>
  <si>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</si>
  <si>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</si>
  <si>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</si>
  <si>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</si>
  <si>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</si>
  <si>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</si>
  <si>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</si>
  <si>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</si>
  <si>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</si>
  <si>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</si>
  <si>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</si>
  <si>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</si>
  <si>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</si>
  <si>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</si>
  <si>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</si>
  <si>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</si>
  <si>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</si>
  <si>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</si>
  <si>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</si>
  <si>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</si>
  <si>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</si>
  <si>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</si>
  <si>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</si>
  <si>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</si>
  <si>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</si>
  <si>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</si>
  <si>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</si>
  <si>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</si>
  <si>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</si>
  <si>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</si>
  <si>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</si>
  <si>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</si>
  <si>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</si>
  <si>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</si>
  <si>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</si>
  <si>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</si>
  <si>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</si>
  <si>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</si>
  <si>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</si>
  <si>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</si>
  <si>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</si>
  <si>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</si>
  <si>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</si>
  <si>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</si>
  <si>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</si>
  <si>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</si>
  <si>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</si>
  <si>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</si>
  <si>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</si>
  <si>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</si>
  <si>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</si>
  <si>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</si>
  <si>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</si>
  <si>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</si>
  <si>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</si>
  <si>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</si>
  <si>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</si>
  <si>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</si>
  <si>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</si>
  <si>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</si>
  <si>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</si>
  <si>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</si>
  <si>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</si>
  <si>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</si>
  <si>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</si>
  <si>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</si>
  <si>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</si>
  <si>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</si>
  <si>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</si>
  <si>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</si>
  <si>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</si>
  <si>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</si>
  <si>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</si>
  <si>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</si>
  <si>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</si>
  <si>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</si>
  <si>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</si>
  <si>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</si>
  <si>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</si>
  <si>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</si>
  <si>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</si>
  <si>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</si>
  <si>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</si>
  <si>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</si>
  <si>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</si>
  <si>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</si>
  <si>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</si>
  <si>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</si>
  <si>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</si>
  <si>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</si>
  <si>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</si>
  <si>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</si>
  <si>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</si>
  <si>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</si>
  <si>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</si>
  <si>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</si>
  <si>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</si>
  <si>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</si>
  <si>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</si>
  <si>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</si>
  <si>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</si>
  <si>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</si>
  <si>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</si>
  <si>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</si>
  <si>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</si>
  <si>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</si>
  <si>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</si>
  <si>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</si>
  <si>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</si>
  <si>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</si>
  <si>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</si>
  <si>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</si>
  <si>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</si>
  <si>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</si>
  <si>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</si>
  <si>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</si>
  <si>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</si>
  <si>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</si>
  <si>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</si>
  <si>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</si>
  <si>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</si>
  <si>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</si>
  <si>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</si>
  <si>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</si>
  <si>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</si>
  <si>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</si>
  <si>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</si>
  <si>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</si>
  <si>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</si>
  <si>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</si>
  <si>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</si>
  <si>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</si>
  <si>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</si>
  <si>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</si>
  <si>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</si>
  <si>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</si>
  <si>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</si>
  <si>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</si>
  <si>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</si>
  <si>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</si>
  <si>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</si>
  <si>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</si>
  <si>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</si>
  <si>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</si>
  <si>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</si>
  <si>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</si>
  <si>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</si>
  <si>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</si>
  <si>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</si>
  <si>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</si>
  <si>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</si>
  <si>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</si>
  <si>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</si>
  <si>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</si>
  <si>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</si>
  <si>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</si>
  <si>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</si>
  <si>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</si>
  <si>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</si>
  <si>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</si>
  <si>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</si>
  <si>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</si>
  <si>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</si>
  <si>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</si>
  <si>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</si>
  <si>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</si>
  <si>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</si>
  <si>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</si>
  <si>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</si>
  <si>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</si>
  <si>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</si>
  <si>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</si>
  <si>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</si>
  <si>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</si>
  <si>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</si>
  <si>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</si>
  <si>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</si>
  <si>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</si>
  <si>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</si>
  <si>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</si>
  <si>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</si>
  <si>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</si>
  <si>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</si>
  <si>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</si>
  <si>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</si>
  <si>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>Bevételek (E Ft)</t>
  </si>
  <si>
    <t>Kiadások (E Ft)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</si>
  <si>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</si>
  <si>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</si>
  <si>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</si>
  <si>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</si>
  <si>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</si>
  <si>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</si>
  <si>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</si>
  <si>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</si>
  <si>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</si>
  <si>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</si>
  <si>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</si>
  <si>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</si>
  <si>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</si>
  <si>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</si>
  <si>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</si>
  <si>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</si>
  <si>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</si>
  <si>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</si>
  <si>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</si>
  <si>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</si>
  <si>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</si>
  <si>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</si>
  <si>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</si>
  <si>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</si>
  <si>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</si>
  <si>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</si>
  <si>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</si>
  <si>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</si>
  <si>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 xml:space="preserve">Felhalmozási költségvetés előirányzat csoport </t>
  </si>
  <si>
    <t>Működési költségvetés előirányzat csoport</t>
  </si>
  <si>
    <t>kötelező feladatok</t>
  </si>
  <si>
    <t>önként vállalt feladatok</t>
  </si>
  <si>
    <t xml:space="preserve">állami (államigazgatási) feladatok 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</si>
  <si>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</si>
  <si>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</si>
  <si>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</si>
  <si>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</si>
  <si>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</si>
  <si>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</si>
  <si>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</si>
  <si>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</si>
  <si>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</si>
  <si>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</si>
  <si>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</si>
  <si>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</si>
  <si>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</si>
  <si>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</si>
  <si>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</si>
  <si>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</si>
  <si>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</si>
  <si>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</si>
  <si>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</si>
  <si>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</si>
  <si>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</si>
  <si>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</si>
  <si>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</si>
  <si>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</si>
  <si>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</si>
  <si>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</si>
  <si>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</si>
  <si>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</si>
  <si>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</si>
  <si>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</si>
  <si>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</si>
  <si>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</si>
  <si>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</si>
  <si>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</si>
  <si>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</si>
  <si>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</si>
  <si>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</si>
  <si>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</si>
  <si>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</si>
  <si>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</si>
  <si>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</si>
  <si>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</si>
  <si>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</si>
  <si>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</si>
  <si>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Költségvetési engedélyezett létszámkeret (álláshely) (fő) KÖLTSÉGVETÉSI SZERV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</si>
  <si>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</si>
  <si>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</si>
  <si>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</si>
  <si>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</si>
  <si>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költségvetési egyenleg  MŰKÖDÉSI</t>
  </si>
  <si>
    <t>költségvetési egyenleg FELHALMOZÁSI</t>
  </si>
  <si>
    <t>Tartalékok-általános</t>
  </si>
  <si>
    <t>Tartalékok-cél</t>
  </si>
  <si>
    <t>Céltartalékok-</t>
  </si>
  <si>
    <t>Általános tartalékok</t>
  </si>
  <si>
    <t>Megnevezés</t>
  </si>
  <si>
    <t xml:space="preserve">kiadási eredeti előirányzat </t>
  </si>
  <si>
    <t>adósságot keletkeztető ügylet kezdő időpontja</t>
  </si>
  <si>
    <t>adósságot keletkeztető ügylet lejárati időpontja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</si>
  <si>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</si>
  <si>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</si>
  <si>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</si>
  <si>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saját bevételek 2014.</t>
  </si>
  <si>
    <t>saját bevételek 2015.</t>
  </si>
  <si>
    <t>saját bevételek 2016.</t>
  </si>
  <si>
    <t>a)4 hitel, kölcsön felvétele, átvállalása a folyósítás, átvállalás napjától a végtörlesztés napjáig, és annak aktuális tőketartozása,</t>
  </si>
  <si>
    <t>g)5 hitelintézetek által, származékos műveletek különbözeteként az Államadósság Kezelő Központ Zrt.-nél (a továbbiakban: ÁKK Zrt.) elhelyezett fedezeti betétek, és azok összege.</t>
  </si>
  <si>
    <t>adósságot keletkeztető ügylet rovatszáma (B8)</t>
  </si>
  <si>
    <t>hitel/lízing/kölcsön/értékpapír</t>
  </si>
  <si>
    <r>
      <t>b)</t>
    </r>
    <r>
      <rPr>
        <sz val="12"/>
        <color indexed="8"/>
        <rFont val="Bookman Old Style"/>
        <family val="1"/>
        <charset val="238"/>
      </rPr>
      <t xml:space="preserve"> 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</si>
  <si>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>c)</t>
    </r>
    <r>
      <rPr>
        <sz val="12"/>
        <color indexed="8"/>
        <rFont val="Bookman Old Style"/>
        <family val="1"/>
        <charset val="238"/>
      </rPr>
      <t xml:space="preserve"> váltó kibocsátása a kibocsátás napjától a beváltás napjáig, és annak a váltóval kiváltott kötelezettséggel megegyező, kamatot nem tartalmazó értéke,</t>
    </r>
  </si>
  <si>
    <r>
      <t>d)</t>
    </r>
    <r>
      <rPr>
        <sz val="12"/>
        <color indexed="8"/>
        <rFont val="Bookman Old Style"/>
        <family val="1"/>
        <charset val="238"/>
      </rPr>
      <t xml:space="preserve"> 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</si>
  <si>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2"/>
        <color indexed="8"/>
        <rFont val="Bookman Old Style"/>
        <family val="1"/>
        <charset val="238"/>
      </rPr>
      <t xml:space="preserve"> a visszavásárlási kötelezettség kikötésével megkötött adásvételi szerződés eladói félként történő megkötése – ideértve az Szt. szerinti valódi penziós és óvadéki repóügyleteket is – a visszavásárlásig, és a kikötött visszavásárlási ár,</t>
    </r>
  </si>
  <si>
    <r>
      <t>f)</t>
    </r>
    <r>
      <rPr>
        <sz val="12"/>
        <color indexed="8"/>
        <rFont val="Bookman Old Style"/>
        <family val="1"/>
        <charset val="238"/>
      </rPr>
      <t xml:space="preserve"> a szerződésben kapott, legalább háromszázhatvanöt nap időtartamú halasztott fizetés, részletfizetés, és a még ki nem fizetett ellenérték,</t>
    </r>
  </si>
  <si>
    <t>Stabilitási tv.10. § (3):  Az önkormányzat 3. § (1) bekezdése szerinti adósságot keletkeztető ügyletből származó tárgyévi összes fizetési kötelezettsége az adósságot keletkeztető ügylet futamidejének végéig egyik évben sem haladja meg az önkormányzat adott évi saját bevételeinek 50%-át.</t>
  </si>
  <si>
    <t>d)53 törvény alapján az önkormányzatot megillető illeték, bírság, díj;</t>
  </si>
  <si>
    <r>
      <t>Mötv. 106. §</t>
    </r>
    <r>
      <rPr>
        <sz val="12"/>
        <color indexed="8"/>
        <rFont val="Bookman Old Style"/>
        <family val="1"/>
        <charset val="238"/>
      </rPr>
      <t xml:space="preserve"> (1) E törvény alkalmazásában saját bevétel:</t>
    </r>
  </si>
  <si>
    <r>
      <t>a)</t>
    </r>
    <r>
      <rPr>
        <sz val="12"/>
        <color indexed="8"/>
        <rFont val="Bookman Old Style"/>
        <family val="1"/>
        <charset val="238"/>
      </rPr>
      <t xml:space="preserve"> a helyi adók;</t>
    </r>
  </si>
  <si>
    <r>
      <t>b)</t>
    </r>
    <r>
      <rPr>
        <sz val="12"/>
        <color indexed="8"/>
        <rFont val="Bookman Old Style"/>
        <family val="1"/>
        <charset val="238"/>
      </rPr>
      <t xml:space="preserve"> saját tevékenységből, vállalkozásból és az önkormányzati vagyon hasznosításából származó bevétel, nyereség, osztalék, kamat és bérleti díj;</t>
    </r>
  </si>
  <si>
    <r>
      <t>c)</t>
    </r>
    <r>
      <rPr>
        <sz val="12"/>
        <color indexed="8"/>
        <rFont val="Bookman Old Style"/>
        <family val="1"/>
        <charset val="238"/>
      </rPr>
      <t xml:space="preserve"> átvett pénzeszközök;</t>
    </r>
  </si>
  <si>
    <r>
      <t>e)</t>
    </r>
    <r>
      <rPr>
        <sz val="12"/>
        <color indexed="8"/>
        <rFont val="Bookman Old Style"/>
        <family val="1"/>
        <charset val="238"/>
      </rPr>
      <t xml:space="preserve"> az önkormányzat és intézményei egyéb sajátos bevételei.</t>
    </r>
  </si>
  <si>
    <t xml:space="preserve">Központi költségvetés sajátos finanszírozási bevételei </t>
  </si>
  <si>
    <t>ÖNKORMÁNYZATI ELŐIRÁNYZATOK</t>
  </si>
  <si>
    <t>KÖLTSÉGVETÉSI SZERV</t>
  </si>
  <si>
    <t>MINDÖSSZESEN</t>
  </si>
  <si>
    <t>ÖNKORMÁNYZAT ÉS KÖLTSÉGVETÉSI SZERVEI ELŐIRÁNYZATA MINDÖSSZESEN</t>
  </si>
  <si>
    <t>Beruházások és felújítások (E Ft)</t>
  </si>
  <si>
    <t>Általános- és céltartalékok (E Ft)</t>
  </si>
  <si>
    <t>Költségvetési szerv</t>
  </si>
  <si>
    <t>ÖSSZESEN</t>
  </si>
  <si>
    <t>ÖSSZESEN:</t>
  </si>
  <si>
    <t>eredeti ei.</t>
  </si>
  <si>
    <t>B65</t>
  </si>
  <si>
    <t>települési támogatás</t>
  </si>
  <si>
    <t>késedelmi pótlék</t>
  </si>
  <si>
    <t>Előző időszak (2014. év)</t>
  </si>
  <si>
    <t>Tárgyi időszak (2015. év)</t>
  </si>
  <si>
    <t>Önkormányzat Gyanógeregye 2015. évi zárszámadása</t>
  </si>
  <si>
    <t>1. melléklet a 7/2016. (V.12.) önkormányzati rendelethez</t>
  </si>
  <si>
    <t>2. melléklet a 7/2016. (V.12.) önkormányzati rendelethez</t>
  </si>
  <si>
    <t>2/B. melléklet a 7/2016. (V.12.) önkormányzati rendelethez</t>
  </si>
  <si>
    <t>3/A. melléklet a 7/2016. (V.12.) önkormányzati rendelethez</t>
  </si>
  <si>
    <t>3/B. melléklet a 7/2016. (V.12.) önkormányzati rendelethez</t>
  </si>
  <si>
    <t>4/A. melléklet a 7/2016. (V.12.) önkormányzati rendelethez</t>
  </si>
  <si>
    <t>4/B. melléklet a 7/2016. (V.12.) önkormányzati rendelethez</t>
  </si>
  <si>
    <t>5/A. melléklet a 7/2016. (V.12.) önkormányzati rendelethez</t>
  </si>
  <si>
    <t>5/B. melléklet a 7/2016. (V.12.) önkormányzati rendelethez</t>
  </si>
  <si>
    <t>6. melléklet a 7/2016. (V.12.) önkormányzati rendelethez</t>
  </si>
  <si>
    <t>7. melléklet a 7/2016. (V.12.) önkormányzati rendelethez</t>
  </si>
  <si>
    <t>8. melléklet a 7/2016. (V.12.) önkormányzati rendelethez</t>
  </si>
  <si>
    <t>9/A. melléklet a 7/2016. (V.12.) önkormányzati rendelethez</t>
  </si>
  <si>
    <t>9/B. melléklet a 7/2016. (V.12.) önkormányzati rendelethez</t>
  </si>
  <si>
    <t>10. melléklet a 7/2016. (V.12.) önkormányzati rendelethez</t>
  </si>
  <si>
    <t>11. melléklet a 7/2016. (V.12.) önkormányzati rendelethez</t>
  </si>
  <si>
    <t>12. melléklet a 7/2016. (V.12.)önkormányzati rendelethez</t>
  </si>
  <si>
    <t>13. melléklet a 7/2016. (V.12.) önkormányzati rendelethez</t>
  </si>
  <si>
    <t>14. melléklet a 7/2016. (V.12.) önkormányzati rendelethez</t>
  </si>
  <si>
    <t>15. melléklet a 7/2016. (V.12.) önkormányzati rendelethez</t>
  </si>
  <si>
    <t>16. melléklet a 7/2016. (V.12.) önkormányzati rendelethez</t>
  </si>
  <si>
    <t>17. melléklet a 7/2016. (V.12.)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</si>
</sst>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4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b/>
      <i/>
      <sz val="14"/>
      <name val="Bookman Old Style"/>
      <family val="1"/>
      <charset val="238"/>
    </font>
    <font>
      <sz val="12"/>
      <color indexed="8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u/>
      <sz val="11"/>
      <color indexed="12"/>
      <name val="Bookman Old Style"/>
      <family val="1"/>
      <charset val="238"/>
    </font>
    <font>
      <i/>
      <sz val="12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i/>
      <sz val="11"/>
      <color indexed="8"/>
      <name val="Calibri"/>
      <family val="2"/>
      <charset val="238"/>
    </font>
    <font>
      <sz val="9"/>
      <color indexed="63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.5"/>
      <color indexed="8"/>
      <name val="Bookman Old Style"/>
      <family val="1"/>
      <charset val="238"/>
    </font>
    <font>
      <b/>
      <sz val="11.5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9" fillId="0" borderId="0" applyNumberFormat="0" applyFill="0" applyBorder="0" applyAlignment="0" applyProtection="0">
      <alignment vertical="top"/>
      <protection locked="0"/>
    </xf>
    <xf numFmtId="0" fontId="13" fillId="0" borderId="0"/>
  </cellStyleXfs>
  <cellXfs count="232">
    <xf numFmtId="0" fontId="0" fillId="0" borderId="0" xfId="0"/>
    <xf numFmtId="0" fontId="0" fillId="0" borderId="0" xfId="0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7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1" xfId="0" applyBorder="1"/>
    <xf numFmtId="0" fontId="4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17" fillId="0" borderId="1" xfId="0" applyFont="1" applyBorder="1"/>
    <xf numFmtId="0" fontId="19" fillId="0" borderId="1" xfId="0" applyFont="1" applyBorder="1"/>
    <xf numFmtId="0" fontId="23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165" fontId="10" fillId="0" borderId="1" xfId="0" applyNumberFormat="1" applyFont="1" applyFill="1" applyBorder="1" applyAlignment="1">
      <alignment vertical="center"/>
    </xf>
    <xf numFmtId="0" fontId="24" fillId="0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0" fontId="21" fillId="0" borderId="0" xfId="0" applyFont="1"/>
    <xf numFmtId="0" fontId="6" fillId="0" borderId="1" xfId="2" applyFont="1" applyFill="1" applyBorder="1" applyAlignment="1">
      <alignment horizontal="left" vertical="center" wrapText="1"/>
    </xf>
    <xf numFmtId="0" fontId="7" fillId="0" borderId="1" xfId="2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26" fillId="0" borderId="1" xfId="0" applyFont="1" applyBorder="1" applyAlignment="1">
      <alignment wrapText="1"/>
    </xf>
    <xf numFmtId="0" fontId="27" fillId="0" borderId="1" xfId="0" applyFont="1" applyBorder="1"/>
    <xf numFmtId="0" fontId="27" fillId="0" borderId="1" xfId="0" applyFont="1" applyBorder="1" applyAlignment="1">
      <alignment wrapText="1"/>
    </xf>
    <xf numFmtId="0" fontId="28" fillId="0" borderId="0" xfId="1" applyFont="1" applyAlignment="1" applyProtection="1"/>
    <xf numFmtId="0" fontId="29" fillId="0" borderId="0" xfId="0" applyFont="1"/>
    <xf numFmtId="0" fontId="3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1" fillId="0" borderId="1" xfId="0" applyFont="1" applyBorder="1" applyAlignment="1">
      <alignment wrapText="1"/>
    </xf>
    <xf numFmtId="0" fontId="19" fillId="4" borderId="1" xfId="0" applyFont="1" applyFill="1" applyBorder="1"/>
    <xf numFmtId="0" fontId="31" fillId="0" borderId="1" xfId="0" applyFont="1" applyBorder="1"/>
    <xf numFmtId="0" fontId="14" fillId="0" borderId="0" xfId="0" applyFont="1" applyFill="1" applyBorder="1" applyAlignment="1">
      <alignment horizontal="center" vertical="center" wrapText="1"/>
    </xf>
    <xf numFmtId="0" fontId="32" fillId="0" borderId="0" xfId="0" applyFont="1"/>
    <xf numFmtId="0" fontId="20" fillId="0" borderId="0" xfId="0" applyFont="1" applyAlignment="1">
      <alignment horizontal="center"/>
    </xf>
    <xf numFmtId="0" fontId="33" fillId="0" borderId="0" xfId="0" applyFont="1" applyAlignment="1">
      <alignment horizontal="center" wrapText="1"/>
    </xf>
    <xf numFmtId="0" fontId="34" fillId="0" borderId="0" xfId="0" applyFont="1"/>
    <xf numFmtId="0" fontId="35" fillId="0" borderId="0" xfId="0" applyFont="1"/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34" fillId="0" borderId="1" xfId="0" applyFont="1" applyBorder="1" applyAlignment="1">
      <alignment wrapText="1"/>
    </xf>
    <xf numFmtId="0" fontId="35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31" fillId="0" borderId="1" xfId="0" applyFont="1" applyBorder="1" applyAlignment="1">
      <alignment horizontal="center" wrapText="1"/>
    </xf>
    <xf numFmtId="0" fontId="19" fillId="0" borderId="0" xfId="0" applyFont="1"/>
    <xf numFmtId="0" fontId="0" fillId="2" borderId="1" xfId="0" applyFill="1" applyBorder="1"/>
    <xf numFmtId="0" fontId="6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/>
    </xf>
    <xf numFmtId="0" fontId="0" fillId="5" borderId="1" xfId="0" applyFill="1" applyBorder="1"/>
    <xf numFmtId="0" fontId="7" fillId="0" borderId="1" xfId="0" applyFont="1" applyBorder="1" applyAlignment="1">
      <alignment horizontal="left" vertical="top" wrapText="1"/>
    </xf>
    <xf numFmtId="3" fontId="7" fillId="0" borderId="1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horizontal="left" vertical="top" wrapText="1"/>
    </xf>
    <xf numFmtId="3" fontId="6" fillId="0" borderId="1" xfId="0" applyNumberFormat="1" applyFont="1" applyBorder="1" applyAlignment="1">
      <alignment horizontal="right" vertical="top" wrapText="1"/>
    </xf>
    <xf numFmtId="3" fontId="6" fillId="5" borderId="1" xfId="0" applyNumberFormat="1" applyFont="1" applyFill="1" applyBorder="1" applyAlignment="1">
      <alignment horizontal="right" vertical="top" wrapText="1"/>
    </xf>
    <xf numFmtId="0" fontId="8" fillId="5" borderId="1" xfId="0" applyFont="1" applyFill="1" applyBorder="1" applyAlignment="1">
      <alignment horizontal="left" vertical="center" wrapText="1"/>
    </xf>
    <xf numFmtId="0" fontId="17" fillId="5" borderId="1" xfId="0" applyFont="1" applyFill="1" applyBorder="1"/>
    <xf numFmtId="0" fontId="37" fillId="0" borderId="0" xfId="0" applyFont="1" applyAlignment="1">
      <alignment wrapText="1"/>
    </xf>
    <xf numFmtId="0" fontId="38" fillId="6" borderId="1" xfId="0" applyFont="1" applyFill="1" applyBorder="1"/>
    <xf numFmtId="165" fontId="10" fillId="6" borderId="1" xfId="0" applyNumberFormat="1" applyFont="1" applyFill="1" applyBorder="1" applyAlignment="1">
      <alignment vertical="center"/>
    </xf>
    <xf numFmtId="0" fontId="10" fillId="6" borderId="1" xfId="0" applyFont="1" applyFill="1" applyBorder="1" applyAlignment="1">
      <alignment horizontal="left" vertical="center"/>
    </xf>
    <xf numFmtId="0" fontId="5" fillId="7" borderId="1" xfId="0" applyFont="1" applyFill="1" applyBorder="1" applyAlignment="1">
      <alignment horizontal="left" vertical="center"/>
    </xf>
    <xf numFmtId="165" fontId="5" fillId="7" borderId="1" xfId="0" applyNumberFormat="1" applyFont="1" applyFill="1" applyBorder="1" applyAlignment="1">
      <alignment vertical="center"/>
    </xf>
    <xf numFmtId="0" fontId="17" fillId="7" borderId="1" xfId="0" applyFont="1" applyFill="1" applyBorder="1"/>
    <xf numFmtId="0" fontId="8" fillId="7" borderId="1" xfId="0" applyFont="1" applyFill="1" applyBorder="1" applyAlignment="1">
      <alignment horizontal="left" vertical="center"/>
    </xf>
    <xf numFmtId="0" fontId="5" fillId="7" borderId="1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21" fillId="8" borderId="1" xfId="0" applyFont="1" applyFill="1" applyBorder="1"/>
    <xf numFmtId="0" fontId="5" fillId="8" borderId="1" xfId="0" applyFont="1" applyFill="1" applyBorder="1" applyAlignment="1">
      <alignment horizontal="left" vertical="center"/>
    </xf>
    <xf numFmtId="0" fontId="21" fillId="5" borderId="1" xfId="0" applyFont="1" applyFill="1" applyBorder="1"/>
    <xf numFmtId="0" fontId="21" fillId="9" borderId="1" xfId="0" applyFont="1" applyFill="1" applyBorder="1"/>
    <xf numFmtId="0" fontId="0" fillId="9" borderId="1" xfId="0" applyFill="1" applyBorder="1"/>
    <xf numFmtId="0" fontId="22" fillId="5" borderId="1" xfId="0" applyFont="1" applyFill="1" applyBorder="1"/>
    <xf numFmtId="0" fontId="22" fillId="9" borderId="1" xfId="0" applyFont="1" applyFill="1" applyBorder="1"/>
    <xf numFmtId="0" fontId="38" fillId="10" borderId="1" xfId="0" applyFont="1" applyFill="1" applyBorder="1"/>
    <xf numFmtId="0" fontId="10" fillId="10" borderId="1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vertical="center"/>
    </xf>
    <xf numFmtId="0" fontId="10" fillId="5" borderId="1" xfId="0" applyFont="1" applyFill="1" applyBorder="1" applyAlignment="1">
      <alignment horizontal="left" vertical="center" wrapText="1"/>
    </xf>
    <xf numFmtId="0" fontId="9" fillId="9" borderId="1" xfId="0" applyFont="1" applyFill="1" applyBorder="1" applyAlignment="1">
      <alignment vertical="center" wrapText="1"/>
    </xf>
    <xf numFmtId="0" fontId="10" fillId="9" borderId="1" xfId="0" applyFont="1" applyFill="1" applyBorder="1" applyAlignment="1">
      <alignment horizontal="left" vertical="center" wrapText="1"/>
    </xf>
    <xf numFmtId="0" fontId="9" fillId="9" borderId="1" xfId="0" applyFont="1" applyFill="1" applyBorder="1" applyAlignment="1">
      <alignment vertical="center"/>
    </xf>
    <xf numFmtId="0" fontId="8" fillId="9" borderId="1" xfId="0" applyFont="1" applyFill="1" applyBorder="1" applyAlignment="1">
      <alignment vertical="center" wrapText="1"/>
    </xf>
    <xf numFmtId="0" fontId="3" fillId="9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top" wrapText="1"/>
    </xf>
    <xf numFmtId="0" fontId="0" fillId="0" borderId="0" xfId="0" applyFont="1" applyFill="1" applyAlignment="1">
      <alignment horizontal="center" wrapText="1"/>
    </xf>
    <xf numFmtId="0" fontId="6" fillId="0" borderId="1" xfId="0" applyFont="1" applyFill="1" applyBorder="1" applyAlignment="1">
      <alignment horizontal="center" vertical="top" wrapText="1"/>
    </xf>
    <xf numFmtId="0" fontId="17" fillId="0" borderId="0" xfId="0" applyFont="1" applyAlignment="1">
      <alignment horizontal="center" wrapText="1"/>
    </xf>
    <xf numFmtId="0" fontId="21" fillId="0" borderId="1" xfId="0" applyFont="1" applyBorder="1" applyAlignment="1">
      <alignment wrapText="1"/>
    </xf>
    <xf numFmtId="0" fontId="6" fillId="7" borderId="1" xfId="0" applyFont="1" applyFill="1" applyBorder="1" applyAlignment="1">
      <alignment horizontal="left" vertical="top" wrapText="1"/>
    </xf>
    <xf numFmtId="3" fontId="6" fillId="7" borderId="1" xfId="0" applyNumberFormat="1" applyFont="1" applyFill="1" applyBorder="1" applyAlignment="1">
      <alignment horizontal="right" vertical="top" wrapText="1"/>
    </xf>
    <xf numFmtId="0" fontId="9" fillId="5" borderId="1" xfId="0" applyFont="1" applyFill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right" vertical="top" wrapText="1"/>
    </xf>
    <xf numFmtId="0" fontId="17" fillId="0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3" fontId="2" fillId="0" borderId="1" xfId="0" applyNumberFormat="1" applyFont="1" applyBorder="1" applyAlignment="1">
      <alignment horizontal="right" vertical="top" wrapText="1"/>
    </xf>
    <xf numFmtId="1" fontId="4" fillId="0" borderId="1" xfId="0" applyNumberFormat="1" applyFont="1" applyFill="1" applyBorder="1" applyAlignment="1">
      <alignment vertical="center"/>
    </xf>
    <xf numFmtId="1" fontId="17" fillId="0" borderId="1" xfId="0" applyNumberFormat="1" applyFont="1" applyBorder="1"/>
    <xf numFmtId="1" fontId="4" fillId="0" borderId="1" xfId="0" applyNumberFormat="1" applyFont="1" applyBorder="1"/>
    <xf numFmtId="1" fontId="3" fillId="0" borderId="1" xfId="0" applyNumberFormat="1" applyFont="1" applyBorder="1"/>
    <xf numFmtId="1" fontId="17" fillId="6" borderId="1" xfId="0" applyNumberFormat="1" applyFont="1" applyFill="1" applyBorder="1"/>
    <xf numFmtId="1" fontId="17" fillId="7" borderId="1" xfId="0" applyNumberFormat="1" applyFont="1" applyFill="1" applyBorder="1"/>
    <xf numFmtId="1" fontId="7" fillId="0" borderId="1" xfId="0" applyNumberFormat="1" applyFont="1" applyFill="1" applyBorder="1" applyAlignment="1">
      <alignment horizontal="left" vertical="center" wrapText="1"/>
    </xf>
    <xf numFmtId="1" fontId="6" fillId="0" borderId="1" xfId="0" applyNumberFormat="1" applyFont="1" applyFill="1" applyBorder="1" applyAlignment="1">
      <alignment horizontal="left" vertical="center" wrapText="1"/>
    </xf>
    <xf numFmtId="1" fontId="7" fillId="0" borderId="1" xfId="0" applyNumberFormat="1" applyFont="1" applyFill="1" applyBorder="1" applyAlignment="1">
      <alignment horizontal="left" vertical="center"/>
    </xf>
    <xf numFmtId="1" fontId="6" fillId="0" borderId="1" xfId="0" applyNumberFormat="1" applyFont="1" applyFill="1" applyBorder="1" applyAlignment="1">
      <alignment horizontal="left" vertical="center"/>
    </xf>
    <xf numFmtId="1" fontId="6" fillId="7" borderId="1" xfId="0" applyNumberFormat="1" applyFont="1" applyFill="1" applyBorder="1" applyAlignment="1">
      <alignment horizontal="left" vertical="center"/>
    </xf>
    <xf numFmtId="1" fontId="17" fillId="9" borderId="1" xfId="0" applyNumberFormat="1" applyFont="1" applyFill="1" applyBorder="1"/>
    <xf numFmtId="1" fontId="10" fillId="9" borderId="1" xfId="0" applyNumberFormat="1" applyFont="1" applyFill="1" applyBorder="1"/>
    <xf numFmtId="0" fontId="4" fillId="0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165" fontId="4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5" fontId="41" fillId="0" borderId="1" xfId="0" applyNumberFormat="1" applyFont="1" applyFill="1" applyBorder="1" applyAlignment="1">
      <alignment horizontal="center" vertical="center"/>
    </xf>
    <xf numFmtId="0" fontId="4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>
      <alignment horizontal="center" vertical="center"/>
    </xf>
    <xf numFmtId="1" fontId="17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" fontId="41" fillId="0" borderId="1" xfId="0" applyNumberFormat="1" applyFont="1" applyFill="1" applyBorder="1" applyAlignment="1">
      <alignment horizontal="center" vertical="center"/>
    </xf>
    <xf numFmtId="1" fontId="10" fillId="6" borderId="1" xfId="0" applyNumberFormat="1" applyFont="1" applyFill="1" applyBorder="1" applyAlignment="1">
      <alignment horizontal="center" vertical="center"/>
    </xf>
    <xf numFmtId="1" fontId="17" fillId="6" borderId="1" xfId="0" applyNumberFormat="1" applyFont="1" applyFill="1" applyBorder="1" applyAlignment="1">
      <alignment horizontal="center"/>
    </xf>
    <xf numFmtId="1" fontId="10" fillId="7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 vertical="center" wrapText="1"/>
    </xf>
    <xf numFmtId="1" fontId="41" fillId="7" borderId="1" xfId="0" applyNumberFormat="1" applyFont="1" applyFill="1" applyBorder="1" applyAlignment="1">
      <alignment horizontal="center" vertical="center" wrapText="1"/>
    </xf>
    <xf numFmtId="1" fontId="10" fillId="9" borderId="1" xfId="0" applyNumberFormat="1" applyFont="1" applyFill="1" applyBorder="1" applyAlignment="1">
      <alignment horizontal="center"/>
    </xf>
    <xf numFmtId="1" fontId="41" fillId="0" borderId="1" xfId="0" applyNumberFormat="1" applyFont="1" applyBorder="1"/>
    <xf numFmtId="1" fontId="10" fillId="7" borderId="1" xfId="0" applyNumberFormat="1" applyFont="1" applyFill="1" applyBorder="1"/>
    <xf numFmtId="1" fontId="6" fillId="0" borderId="1" xfId="0" applyNumberFormat="1" applyFont="1" applyFill="1" applyBorder="1" applyAlignment="1">
      <alignment horizontal="center" vertical="center" wrapText="1"/>
    </xf>
    <xf numFmtId="1" fontId="6" fillId="7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17" fillId="0" borderId="1" xfId="0" applyNumberFormat="1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1" fontId="41" fillId="0" borderId="1" xfId="0" applyNumberFormat="1" applyFont="1" applyBorder="1" applyAlignment="1">
      <alignment horizontal="center" vertical="center"/>
    </xf>
    <xf numFmtId="1" fontId="17" fillId="6" borderId="1" xfId="0" applyNumberFormat="1" applyFont="1" applyFill="1" applyBorder="1" applyAlignment="1">
      <alignment horizontal="center" vertical="center"/>
    </xf>
    <xf numFmtId="1" fontId="17" fillId="7" borderId="1" xfId="0" applyNumberFormat="1" applyFont="1" applyFill="1" applyBorder="1" applyAlignment="1">
      <alignment horizontal="center" vertical="center"/>
    </xf>
    <xf numFmtId="1" fontId="10" fillId="9" borderId="1" xfId="0" applyNumberFormat="1" applyFont="1" applyFill="1" applyBorder="1" applyAlignment="1">
      <alignment horizontal="center" vertical="center"/>
    </xf>
    <xf numFmtId="1" fontId="17" fillId="9" borderId="1" xfId="0" applyNumberFormat="1" applyFont="1" applyFill="1" applyBorder="1" applyAlignment="1">
      <alignment horizontal="center" vertical="center"/>
    </xf>
    <xf numFmtId="0" fontId="40" fillId="0" borderId="1" xfId="0" applyFont="1" applyBorder="1"/>
    <xf numFmtId="0" fontId="0" fillId="0" borderId="1" xfId="0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43" fillId="7" borderId="1" xfId="0" applyFont="1" applyFill="1" applyBorder="1" applyAlignment="1">
      <alignment horizontal="center" vertical="center"/>
    </xf>
    <xf numFmtId="0" fontId="43" fillId="9" borderId="1" xfId="0" applyFont="1" applyFill="1" applyBorder="1" applyAlignment="1">
      <alignment horizontal="center" vertical="center"/>
    </xf>
    <xf numFmtId="0" fontId="40" fillId="2" borderId="1" xfId="0" applyFont="1" applyFill="1" applyBorder="1"/>
    <xf numFmtId="0" fontId="40" fillId="0" borderId="0" xfId="0" applyFont="1"/>
    <xf numFmtId="0" fontId="43" fillId="5" borderId="1" xfId="0" applyFont="1" applyFill="1" applyBorder="1"/>
    <xf numFmtId="0" fontId="43" fillId="9" borderId="1" xfId="0" applyFont="1" applyFill="1" applyBorder="1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0" fontId="2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/>
    <xf numFmtId="0" fontId="23" fillId="0" borderId="0" xfId="0" applyFont="1" applyAlignment="1">
      <alignment horizontal="center" wrapText="1"/>
    </xf>
    <xf numFmtId="0" fontId="31" fillId="0" borderId="3" xfId="0" applyFont="1" applyBorder="1" applyAlignment="1">
      <alignment horizontal="center" wrapText="1"/>
    </xf>
    <xf numFmtId="0" fontId="16" fillId="0" borderId="4" xfId="0" applyFont="1" applyBorder="1" applyAlignment="1">
      <alignment horizontal="center" wrapText="1"/>
    </xf>
    <xf numFmtId="0" fontId="16" fillId="0" borderId="5" xfId="0" applyFont="1" applyBorder="1" applyAlignment="1">
      <alignment horizontal="center" wrapText="1"/>
    </xf>
    <xf numFmtId="0" fontId="31" fillId="0" borderId="1" xfId="0" applyFont="1" applyFill="1" applyBorder="1" applyAlignment="1">
      <alignment horizontal="center" wrapText="1"/>
    </xf>
    <xf numFmtId="0" fontId="16" fillId="0" borderId="1" xfId="0" applyFont="1" applyBorder="1" applyAlignment="1"/>
    <xf numFmtId="0" fontId="3" fillId="0" borderId="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1" fillId="0" borderId="1" xfId="0" applyFont="1" applyBorder="1" applyAlignment="1">
      <alignment horizontal="center" wrapText="1"/>
    </xf>
    <xf numFmtId="0" fontId="0" fillId="0" borderId="0" xfId="0" applyFont="1" applyAlignment="1">
      <alignment horizont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36" fillId="0" borderId="0" xfId="0" applyFont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/>
    <xf numFmtId="0" fontId="31" fillId="0" borderId="3" xfId="0" applyFont="1" applyBorder="1" applyAlignment="1">
      <alignment wrapText="1"/>
    </xf>
    <xf numFmtId="0" fontId="16" fillId="0" borderId="5" xfId="0" applyFont="1" applyBorder="1" applyAlignment="1">
      <alignment wrapText="1"/>
    </xf>
    <xf numFmtId="0" fontId="12" fillId="0" borderId="0" xfId="0" applyFont="1" applyAlignment="1">
      <alignment horizontal="center" wrapText="1"/>
    </xf>
    <xf numFmtId="0" fontId="21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17" fillId="0" borderId="0" xfId="0" applyFont="1" applyAlignment="1">
      <alignment horizontal="center" wrapText="1"/>
    </xf>
    <xf numFmtId="0" fontId="20" fillId="0" borderId="0" xfId="0" applyFont="1" applyFill="1" applyAlignment="1">
      <alignment horizontal="center" wrapText="1"/>
    </xf>
  </cellXfs>
  <cellStyles count="3">
    <cellStyle name="Hivatkozás" xfId="1" builtinId="8"/>
    <cellStyle name="Normál" xfId="0" builtinId="0"/>
    <cellStyle name="Normal_KTRSZJ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://njt.hu/cgi_bin/njt_doc.cgi?docid=142896.245143" TargetMode="External"/><Relationship Id="rId2" Type="http://schemas.openxmlformats.org/officeDocument/2006/relationships/hyperlink" Target="http://njt.hu/cgi_bin/njt_doc.cgi?docid=142896.245143" TargetMode="External"/><Relationship Id="rId1" Type="http://schemas.openxmlformats.org/officeDocument/2006/relationships/hyperlink" Target="http://njt.hu/cgi_bin/njt_doc.cgi?docid=142896.245143" TargetMode="External"/><Relationship Id="rId5" Type="http://schemas.openxmlformats.org/officeDocument/2006/relationships/printerSettings" Target="../printerSettings/printerSettings14.bin"/><Relationship Id="rId4" Type="http://schemas.openxmlformats.org/officeDocument/2006/relationships/hyperlink" Target="http://njt.hu/cgi_bin/njt_doc.cgi?docid=139876.243471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I34"/>
  <sheetViews>
    <sheetView workbookViewId="0"/>
  </sheetViews>
  <sheetFormatPr defaultRowHeight="15" x14ac:dyDescent="0.25"/>
  <cols>
    <col min="1" max="1" width="85.5703125" customWidth="1"/>
  </cols>
  <sheetData>
    <row r="1" spans="1:9" x14ac:dyDescent="0.25">
      <c r="A1" s="198" t="s">
        <v>856</v>
      </c>
    </row>
    <row r="3" spans="1:9" ht="18" x14ac:dyDescent="0.25">
      <c r="A3" s="68" t="s">
        <v>855</v>
      </c>
    </row>
    <row r="4" spans="1:9" ht="50.25" customHeight="1" x14ac:dyDescent="0.25">
      <c r="A4" s="61" t="s">
        <v>680</v>
      </c>
    </row>
    <row r="6" spans="1:9" x14ac:dyDescent="0.25">
      <c r="B6" s="4"/>
      <c r="C6" s="4"/>
      <c r="D6" s="4"/>
      <c r="E6" s="4"/>
      <c r="F6" s="4"/>
      <c r="G6" s="4"/>
      <c r="H6" s="4"/>
      <c r="I6" s="4"/>
    </row>
    <row r="7" spans="1:9" x14ac:dyDescent="0.25">
      <c r="A7" s="39" t="s">
        <v>227</v>
      </c>
      <c r="B7" s="4"/>
      <c r="C7" s="4"/>
      <c r="D7" s="4"/>
      <c r="E7" s="4"/>
      <c r="F7" s="4"/>
      <c r="G7" s="4"/>
      <c r="H7" s="4"/>
      <c r="I7" s="4"/>
    </row>
    <row r="8" spans="1:9" x14ac:dyDescent="0.25">
      <c r="A8" s="39" t="s">
        <v>228</v>
      </c>
      <c r="B8" s="4"/>
      <c r="C8" s="4"/>
      <c r="D8" s="4"/>
      <c r="E8" s="4"/>
      <c r="F8" s="4"/>
      <c r="G8" s="4"/>
      <c r="H8" s="4"/>
      <c r="I8" s="4"/>
    </row>
    <row r="9" spans="1:9" x14ac:dyDescent="0.25">
      <c r="A9" s="39" t="s">
        <v>229</v>
      </c>
      <c r="B9" s="4"/>
      <c r="C9" s="4"/>
      <c r="D9" s="4"/>
      <c r="E9" s="4"/>
      <c r="F9" s="4"/>
      <c r="G9" s="4"/>
      <c r="H9" s="4"/>
      <c r="I9" s="4"/>
    </row>
    <row r="10" spans="1:9" x14ac:dyDescent="0.25">
      <c r="A10" s="39" t="s">
        <v>230</v>
      </c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39" t="s">
        <v>231</v>
      </c>
      <c r="B11" s="4"/>
      <c r="C11" s="4"/>
      <c r="D11" s="4"/>
      <c r="E11" s="4"/>
      <c r="F11" s="4"/>
      <c r="G11" s="4"/>
      <c r="H11" s="4"/>
      <c r="I11" s="4"/>
    </row>
    <row r="12" spans="1:9" x14ac:dyDescent="0.25">
      <c r="A12" s="39" t="s">
        <v>232</v>
      </c>
      <c r="B12" s="4"/>
      <c r="C12" s="4"/>
      <c r="D12" s="4"/>
      <c r="E12" s="4"/>
      <c r="F12" s="4"/>
      <c r="G12" s="4"/>
      <c r="H12" s="4"/>
      <c r="I12" s="4"/>
    </row>
    <row r="13" spans="1:9" x14ac:dyDescent="0.25">
      <c r="A13" s="39" t="s">
        <v>233</v>
      </c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39" t="s">
        <v>234</v>
      </c>
      <c r="B14" s="4"/>
      <c r="C14" s="4"/>
      <c r="D14" s="4"/>
      <c r="E14" s="4"/>
      <c r="F14" s="4"/>
      <c r="G14" s="4"/>
      <c r="H14" s="4"/>
      <c r="I14" s="4"/>
    </row>
    <row r="15" spans="1:9" x14ac:dyDescent="0.25">
      <c r="A15" s="40" t="s">
        <v>226</v>
      </c>
      <c r="B15" s="4"/>
      <c r="C15" s="4"/>
      <c r="D15" s="4"/>
      <c r="E15" s="4"/>
      <c r="F15" s="4"/>
      <c r="G15" s="4"/>
      <c r="H15" s="4"/>
      <c r="I15" s="4"/>
    </row>
    <row r="16" spans="1:9" x14ac:dyDescent="0.25">
      <c r="A16" s="40" t="s">
        <v>235</v>
      </c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64" t="s">
        <v>678</v>
      </c>
      <c r="B17" s="4"/>
      <c r="C17" s="4"/>
      <c r="D17" s="4"/>
      <c r="E17" s="4"/>
      <c r="F17" s="4"/>
      <c r="G17" s="4"/>
      <c r="H17" s="4"/>
      <c r="I17" s="4"/>
    </row>
    <row r="18" spans="1:9" x14ac:dyDescent="0.25">
      <c r="A18" s="39" t="s">
        <v>237</v>
      </c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39" t="s">
        <v>238</v>
      </c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39" t="s">
        <v>239</v>
      </c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39" t="s">
        <v>240</v>
      </c>
      <c r="B21" s="4"/>
      <c r="C21" s="4"/>
      <c r="D21" s="4"/>
      <c r="E21" s="4"/>
      <c r="F21" s="4"/>
      <c r="G21" s="4"/>
      <c r="H21" s="4"/>
      <c r="I21" s="4"/>
    </row>
    <row r="22" spans="1:9" x14ac:dyDescent="0.25">
      <c r="A22" s="39" t="s">
        <v>241</v>
      </c>
      <c r="B22" s="4"/>
      <c r="C22" s="4"/>
      <c r="D22" s="4"/>
      <c r="E22" s="4"/>
      <c r="F22" s="4"/>
      <c r="G22" s="4"/>
      <c r="H22" s="4"/>
      <c r="I22" s="4"/>
    </row>
    <row r="23" spans="1:9" x14ac:dyDescent="0.25">
      <c r="A23" s="39" t="s">
        <v>242</v>
      </c>
      <c r="B23" s="4"/>
      <c r="C23" s="4"/>
      <c r="D23" s="4"/>
      <c r="E23" s="4"/>
      <c r="F23" s="4"/>
      <c r="G23" s="4"/>
      <c r="H23" s="4"/>
      <c r="I23" s="4"/>
    </row>
    <row r="24" spans="1:9" x14ac:dyDescent="0.25">
      <c r="A24" s="39" t="s">
        <v>243</v>
      </c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40" t="s">
        <v>236</v>
      </c>
      <c r="B25" s="4"/>
      <c r="C25" s="4"/>
      <c r="D25" s="4"/>
      <c r="E25" s="4"/>
      <c r="F25" s="4"/>
      <c r="G25" s="4"/>
      <c r="H25" s="4"/>
      <c r="I25" s="4"/>
    </row>
    <row r="26" spans="1:9" x14ac:dyDescent="0.25">
      <c r="A26" s="40" t="s">
        <v>244</v>
      </c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64" t="s">
        <v>679</v>
      </c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5">
      <c r="A34" s="4"/>
      <c r="B34" s="4"/>
      <c r="C34" s="4"/>
      <c r="D34" s="4"/>
      <c r="E34" s="4"/>
      <c r="F34" s="4"/>
      <c r="G34" s="4"/>
      <c r="H34" s="4"/>
      <c r="I34" s="4"/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E36"/>
  <sheetViews>
    <sheetView workbookViewId="0">
      <selection activeCell="F5" sqref="F5"/>
    </sheetView>
  </sheetViews>
  <sheetFormatPr defaultRowHeight="15" x14ac:dyDescent="0.25"/>
  <cols>
    <col min="1" max="1" width="86.28515625" customWidth="1"/>
    <col min="2" max="2" width="28.28515625" customWidth="1"/>
    <col min="3" max="3" width="29.140625" customWidth="1"/>
    <col min="4" max="4" width="29.42578125" customWidth="1"/>
    <col min="5" max="5" width="18.42578125" customWidth="1"/>
  </cols>
  <sheetData>
    <row r="1" spans="1:5" x14ac:dyDescent="0.25">
      <c r="A1" s="199" t="s">
        <v>865</v>
      </c>
      <c r="B1" s="199"/>
      <c r="C1" s="199"/>
      <c r="D1" s="199"/>
      <c r="E1" s="199"/>
    </row>
    <row r="3" spans="1:5" ht="25.5" customHeight="1" x14ac:dyDescent="0.25">
      <c r="A3" s="200" t="s">
        <v>855</v>
      </c>
      <c r="B3" s="215"/>
      <c r="C3" s="215"/>
      <c r="D3" s="215"/>
      <c r="E3" s="215"/>
    </row>
    <row r="4" spans="1:5" ht="23.25" customHeight="1" x14ac:dyDescent="0.25">
      <c r="A4" s="204" t="s">
        <v>752</v>
      </c>
      <c r="B4" s="221"/>
      <c r="C4" s="221"/>
      <c r="D4" s="221"/>
      <c r="E4" s="221"/>
    </row>
    <row r="5" spans="1:5" x14ac:dyDescent="0.25">
      <c r="A5" s="1"/>
    </row>
    <row r="6" spans="1:5" x14ac:dyDescent="0.25">
      <c r="A6" s="1"/>
    </row>
    <row r="7" spans="1:5" ht="51" customHeight="1" x14ac:dyDescent="0.25">
      <c r="A7" s="50" t="s">
        <v>751</v>
      </c>
      <c r="B7" s="51" t="s">
        <v>801</v>
      </c>
      <c r="C7" s="51" t="s">
        <v>802</v>
      </c>
      <c r="D7" s="51" t="s">
        <v>802</v>
      </c>
      <c r="E7" s="63" t="s">
        <v>842</v>
      </c>
    </row>
    <row r="8" spans="1:5" ht="15" customHeight="1" x14ac:dyDescent="0.25">
      <c r="A8" s="51" t="s">
        <v>725</v>
      </c>
      <c r="B8" s="52">
        <v>0</v>
      </c>
      <c r="C8" s="52"/>
      <c r="D8" s="52"/>
      <c r="E8" s="28">
        <v>0</v>
      </c>
    </row>
    <row r="9" spans="1:5" ht="15" customHeight="1" x14ac:dyDescent="0.25">
      <c r="A9" s="51" t="s">
        <v>726</v>
      </c>
      <c r="B9" s="52">
        <v>0</v>
      </c>
      <c r="C9" s="52"/>
      <c r="D9" s="52"/>
      <c r="E9" s="28">
        <v>0</v>
      </c>
    </row>
    <row r="10" spans="1:5" ht="15" customHeight="1" x14ac:dyDescent="0.25">
      <c r="A10" s="51" t="s">
        <v>727</v>
      </c>
      <c r="B10" s="52">
        <v>0</v>
      </c>
      <c r="C10" s="52"/>
      <c r="D10" s="52"/>
      <c r="E10" s="28">
        <v>0</v>
      </c>
    </row>
    <row r="11" spans="1:5" ht="15" customHeight="1" x14ac:dyDescent="0.25">
      <c r="A11" s="51" t="s">
        <v>728</v>
      </c>
      <c r="B11" s="52">
        <v>0</v>
      </c>
      <c r="C11" s="52"/>
      <c r="D11" s="52"/>
      <c r="E11" s="28">
        <v>0</v>
      </c>
    </row>
    <row r="12" spans="1:5" ht="15" customHeight="1" x14ac:dyDescent="0.25">
      <c r="A12" s="50" t="s">
        <v>746</v>
      </c>
      <c r="B12" s="52">
        <v>0</v>
      </c>
      <c r="C12" s="52"/>
      <c r="D12" s="52"/>
      <c r="E12" s="28">
        <v>0</v>
      </c>
    </row>
    <row r="13" spans="1:5" ht="15" customHeight="1" x14ac:dyDescent="0.25">
      <c r="A13" s="51" t="s">
        <v>729</v>
      </c>
      <c r="B13" s="52">
        <v>0</v>
      </c>
      <c r="C13" s="52"/>
      <c r="D13" s="52"/>
      <c r="E13" s="28">
        <v>0</v>
      </c>
    </row>
    <row r="14" spans="1:5" ht="15" customHeight="1" x14ac:dyDescent="0.25">
      <c r="A14" s="51" t="s">
        <v>730</v>
      </c>
      <c r="B14" s="52">
        <v>0</v>
      </c>
      <c r="C14" s="52"/>
      <c r="D14" s="52"/>
      <c r="E14" s="28">
        <v>0</v>
      </c>
    </row>
    <row r="15" spans="1:5" ht="15" customHeight="1" x14ac:dyDescent="0.25">
      <c r="A15" s="51" t="s">
        <v>731</v>
      </c>
      <c r="B15" s="52">
        <v>0</v>
      </c>
      <c r="C15" s="52"/>
      <c r="D15" s="52"/>
      <c r="E15" s="28">
        <v>0</v>
      </c>
    </row>
    <row r="16" spans="1:5" ht="15" customHeight="1" x14ac:dyDescent="0.25">
      <c r="A16" s="51" t="s">
        <v>732</v>
      </c>
      <c r="B16" s="52">
        <v>1</v>
      </c>
      <c r="C16" s="52"/>
      <c r="D16" s="52"/>
      <c r="E16" s="28">
        <v>1</v>
      </c>
    </row>
    <row r="17" spans="1:5" ht="15" customHeight="1" x14ac:dyDescent="0.25">
      <c r="A17" s="51" t="s">
        <v>733</v>
      </c>
      <c r="B17" s="52">
        <v>0</v>
      </c>
      <c r="C17" s="52"/>
      <c r="D17" s="52"/>
      <c r="E17" s="28">
        <v>0</v>
      </c>
    </row>
    <row r="18" spans="1:5" ht="15" customHeight="1" x14ac:dyDescent="0.25">
      <c r="A18" s="51" t="s">
        <v>734</v>
      </c>
      <c r="B18" s="52">
        <v>0</v>
      </c>
      <c r="C18" s="52"/>
      <c r="D18" s="52"/>
      <c r="E18" s="28">
        <v>0</v>
      </c>
    </row>
    <row r="19" spans="1:5" ht="15" customHeight="1" x14ac:dyDescent="0.25">
      <c r="A19" s="51" t="s">
        <v>735</v>
      </c>
      <c r="B19" s="52">
        <v>0</v>
      </c>
      <c r="C19" s="52"/>
      <c r="D19" s="52"/>
      <c r="E19" s="28">
        <v>0</v>
      </c>
    </row>
    <row r="20" spans="1:5" ht="15" customHeight="1" x14ac:dyDescent="0.25">
      <c r="A20" s="50" t="s">
        <v>747</v>
      </c>
      <c r="B20" s="52">
        <v>1</v>
      </c>
      <c r="C20" s="52"/>
      <c r="D20" s="52"/>
      <c r="E20" s="28">
        <v>1</v>
      </c>
    </row>
    <row r="21" spans="1:5" ht="15" customHeight="1" x14ac:dyDescent="0.25">
      <c r="A21" s="51" t="s">
        <v>736</v>
      </c>
      <c r="B21" s="52">
        <v>1</v>
      </c>
      <c r="C21" s="52"/>
      <c r="D21" s="52"/>
      <c r="E21" s="28">
        <v>1</v>
      </c>
    </row>
    <row r="22" spans="1:5" ht="15" customHeight="1" x14ac:dyDescent="0.25">
      <c r="A22" s="51" t="s">
        <v>737</v>
      </c>
      <c r="B22" s="52">
        <v>0</v>
      </c>
      <c r="C22" s="52"/>
      <c r="D22" s="52"/>
      <c r="E22" s="28">
        <v>0</v>
      </c>
    </row>
    <row r="23" spans="1:5" ht="15" customHeight="1" x14ac:dyDescent="0.25">
      <c r="A23" s="51" t="s">
        <v>738</v>
      </c>
      <c r="B23" s="52">
        <v>1</v>
      </c>
      <c r="C23" s="52"/>
      <c r="D23" s="52"/>
      <c r="E23" s="28">
        <v>1</v>
      </c>
    </row>
    <row r="24" spans="1:5" ht="15" customHeight="1" x14ac:dyDescent="0.25">
      <c r="A24" s="50" t="s">
        <v>748</v>
      </c>
      <c r="B24" s="52">
        <v>2</v>
      </c>
      <c r="C24" s="52"/>
      <c r="D24" s="52"/>
      <c r="E24" s="28">
        <v>2</v>
      </c>
    </row>
    <row r="25" spans="1:5" ht="15" customHeight="1" x14ac:dyDescent="0.25">
      <c r="A25" s="51" t="s">
        <v>739</v>
      </c>
      <c r="B25" s="52">
        <v>1</v>
      </c>
      <c r="C25" s="52"/>
      <c r="D25" s="52"/>
      <c r="E25" s="28">
        <v>1</v>
      </c>
    </row>
    <row r="26" spans="1:5" ht="15" customHeight="1" x14ac:dyDescent="0.25">
      <c r="A26" s="51" t="s">
        <v>740</v>
      </c>
      <c r="B26" s="52">
        <v>3</v>
      </c>
      <c r="C26" s="52"/>
      <c r="D26" s="52"/>
      <c r="E26" s="28">
        <v>3</v>
      </c>
    </row>
    <row r="27" spans="1:5" ht="15" customHeight="1" x14ac:dyDescent="0.25">
      <c r="A27" s="51" t="s">
        <v>741</v>
      </c>
      <c r="B27" s="52">
        <v>1</v>
      </c>
      <c r="C27" s="52"/>
      <c r="D27" s="52"/>
      <c r="E27" s="28">
        <v>1</v>
      </c>
    </row>
    <row r="28" spans="1:5" ht="15" customHeight="1" x14ac:dyDescent="0.25">
      <c r="A28" s="50" t="s">
        <v>749</v>
      </c>
      <c r="B28" s="52">
        <v>5</v>
      </c>
      <c r="C28" s="52"/>
      <c r="D28" s="52"/>
      <c r="E28" s="28">
        <v>5</v>
      </c>
    </row>
    <row r="29" spans="1:5" ht="37.5" customHeight="1" x14ac:dyDescent="0.25">
      <c r="A29" s="50" t="s">
        <v>750</v>
      </c>
      <c r="B29" s="125">
        <v>8</v>
      </c>
      <c r="C29" s="53"/>
      <c r="D29" s="53"/>
      <c r="E29" s="28">
        <v>8</v>
      </c>
    </row>
    <row r="30" spans="1:5" ht="15" customHeight="1" x14ac:dyDescent="0.25">
      <c r="A30" s="51" t="s">
        <v>742</v>
      </c>
      <c r="B30" s="52">
        <v>0</v>
      </c>
      <c r="C30" s="52"/>
      <c r="D30" s="52"/>
      <c r="E30" s="28">
        <v>0</v>
      </c>
    </row>
    <row r="31" spans="1:5" ht="15" customHeight="1" x14ac:dyDescent="0.25">
      <c r="A31" s="51" t="s">
        <v>743</v>
      </c>
      <c r="B31" s="52">
        <v>0</v>
      </c>
      <c r="C31" s="52"/>
      <c r="D31" s="52"/>
      <c r="E31" s="28">
        <v>0</v>
      </c>
    </row>
    <row r="32" spans="1:5" ht="15" customHeight="1" x14ac:dyDescent="0.25">
      <c r="A32" s="51" t="s">
        <v>744</v>
      </c>
      <c r="B32" s="52">
        <v>0</v>
      </c>
      <c r="C32" s="52"/>
      <c r="D32" s="52"/>
      <c r="E32" s="28">
        <v>0</v>
      </c>
    </row>
    <row r="33" spans="1:5" ht="15" customHeight="1" x14ac:dyDescent="0.25">
      <c r="A33" s="51" t="s">
        <v>745</v>
      </c>
      <c r="B33" s="52">
        <v>0</v>
      </c>
      <c r="C33" s="52"/>
      <c r="D33" s="52"/>
      <c r="E33" s="28">
        <v>0</v>
      </c>
    </row>
    <row r="34" spans="1:5" ht="36" customHeight="1" x14ac:dyDescent="0.25">
      <c r="A34" s="50" t="s">
        <v>25</v>
      </c>
      <c r="B34" s="52">
        <v>0</v>
      </c>
      <c r="C34" s="52"/>
      <c r="D34" s="52"/>
      <c r="E34" s="28">
        <v>0</v>
      </c>
    </row>
    <row r="35" spans="1:5" x14ac:dyDescent="0.25">
      <c r="A35" s="218"/>
      <c r="B35" s="219"/>
      <c r="C35" s="219"/>
      <c r="D35" s="219"/>
    </row>
    <row r="36" spans="1:5" x14ac:dyDescent="0.25">
      <c r="A36" s="220"/>
      <c r="B36" s="219"/>
      <c r="C36" s="219"/>
      <c r="D36" s="219"/>
    </row>
  </sheetData>
  <mergeCells count="5">
    <mergeCell ref="A35:D35"/>
    <mergeCell ref="A36:D36"/>
    <mergeCell ref="A3:E3"/>
    <mergeCell ref="A4:E4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8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K51"/>
  <sheetViews>
    <sheetView workbookViewId="0">
      <selection activeCell="O7" sqref="O7"/>
    </sheetView>
  </sheetViews>
  <sheetFormatPr defaultRowHeight="15" x14ac:dyDescent="0.25"/>
  <cols>
    <col min="1" max="1" width="64.7109375" customWidth="1"/>
    <col min="2" max="2" width="9.42578125" customWidth="1"/>
    <col min="3" max="3" width="11.5703125" customWidth="1"/>
    <col min="4" max="4" width="13.28515625" customWidth="1"/>
    <col min="5" max="5" width="11.28515625" customWidth="1"/>
    <col min="6" max="6" width="11.42578125" customWidth="1"/>
    <col min="7" max="7" width="12.85546875" customWidth="1"/>
    <col min="8" max="8" width="11.42578125" customWidth="1"/>
    <col min="9" max="9" width="11.5703125" customWidth="1"/>
    <col min="10" max="10" width="12.5703125" customWidth="1"/>
    <col min="11" max="11" width="13.28515625" customWidth="1"/>
  </cols>
  <sheetData>
    <row r="1" spans="1:11" x14ac:dyDescent="0.25">
      <c r="A1" s="199" t="s">
        <v>866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</row>
    <row r="3" spans="1:11" ht="21.75" customHeight="1" x14ac:dyDescent="0.25">
      <c r="A3" s="200" t="s">
        <v>855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</row>
    <row r="4" spans="1:11" ht="26.25" customHeight="1" x14ac:dyDescent="0.25">
      <c r="A4" s="204" t="s">
        <v>844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</row>
    <row r="6" spans="1:11" x14ac:dyDescent="0.25">
      <c r="A6" s="210" t="s">
        <v>813</v>
      </c>
      <c r="B6" s="212" t="s">
        <v>246</v>
      </c>
      <c r="C6" s="205" t="s">
        <v>840</v>
      </c>
      <c r="D6" s="206"/>
      <c r="E6" s="207"/>
      <c r="F6" s="205" t="s">
        <v>841</v>
      </c>
      <c r="G6" s="206"/>
      <c r="H6" s="207"/>
      <c r="I6" s="205" t="s">
        <v>842</v>
      </c>
      <c r="J6" s="222"/>
      <c r="K6" s="223"/>
    </row>
    <row r="7" spans="1:11" ht="23.25" customHeight="1" x14ac:dyDescent="0.25">
      <c r="A7" s="224"/>
      <c r="B7" s="224"/>
      <c r="C7" s="3" t="s">
        <v>849</v>
      </c>
      <c r="D7" s="3" t="s">
        <v>23</v>
      </c>
      <c r="E7" s="77" t="s">
        <v>24</v>
      </c>
      <c r="F7" s="3" t="s">
        <v>849</v>
      </c>
      <c r="G7" s="3" t="s">
        <v>23</v>
      </c>
      <c r="H7" s="77" t="s">
        <v>24</v>
      </c>
      <c r="I7" s="3" t="s">
        <v>849</v>
      </c>
      <c r="J7" s="3" t="s">
        <v>23</v>
      </c>
      <c r="K7" s="77" t="s">
        <v>24</v>
      </c>
    </row>
    <row r="8" spans="1:11" ht="16.5" customHeight="1" x14ac:dyDescent="0.25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</row>
    <row r="9" spans="1:11" x14ac:dyDescent="0.25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</row>
    <row r="10" spans="1:11" x14ac:dyDescent="0.25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</row>
    <row r="11" spans="1:11" x14ac:dyDescent="0.25">
      <c r="A11" s="13" t="s">
        <v>348</v>
      </c>
      <c r="B11" s="6" t="s">
        <v>349</v>
      </c>
      <c r="C11" s="28"/>
      <c r="D11" s="28"/>
      <c r="E11" s="28"/>
      <c r="F11" s="28"/>
      <c r="G11" s="28"/>
      <c r="H11" s="28"/>
      <c r="I11" s="28"/>
      <c r="J11" s="28"/>
      <c r="K11" s="28"/>
    </row>
    <row r="12" spans="1:11" x14ac:dyDescent="0.25">
      <c r="A12" s="13"/>
      <c r="B12" s="6"/>
      <c r="C12" s="28"/>
      <c r="D12" s="28"/>
      <c r="E12" s="28"/>
      <c r="F12" s="28"/>
      <c r="G12" s="28"/>
      <c r="H12" s="28"/>
      <c r="I12" s="28"/>
      <c r="J12" s="28"/>
      <c r="K12" s="28"/>
    </row>
    <row r="13" spans="1:11" x14ac:dyDescent="0.25">
      <c r="A13" s="13"/>
      <c r="B13" s="6"/>
      <c r="C13" s="28"/>
      <c r="D13" s="28"/>
      <c r="E13" s="28"/>
      <c r="F13" s="28"/>
      <c r="G13" s="28"/>
      <c r="H13" s="28"/>
      <c r="I13" s="28"/>
      <c r="J13" s="28"/>
      <c r="K13" s="28"/>
    </row>
    <row r="14" spans="1:11" x14ac:dyDescent="0.25">
      <c r="A14" s="13"/>
      <c r="B14" s="6"/>
      <c r="C14" s="28"/>
      <c r="D14" s="28"/>
      <c r="E14" s="28"/>
      <c r="F14" s="28"/>
      <c r="G14" s="28"/>
      <c r="H14" s="28"/>
      <c r="I14" s="28"/>
      <c r="J14" s="28"/>
      <c r="K14" s="28"/>
    </row>
    <row r="15" spans="1:11" x14ac:dyDescent="0.25">
      <c r="A15" s="13"/>
      <c r="B15" s="6"/>
      <c r="C15" s="28"/>
      <c r="D15" s="28"/>
      <c r="E15" s="28"/>
      <c r="F15" s="28"/>
      <c r="G15" s="28"/>
      <c r="H15" s="28"/>
      <c r="I15" s="28"/>
      <c r="J15" s="28"/>
      <c r="K15" s="28"/>
    </row>
    <row r="16" spans="1:11" x14ac:dyDescent="0.25">
      <c r="A16" s="13" t="s">
        <v>590</v>
      </c>
      <c r="B16" s="6" t="s">
        <v>350</v>
      </c>
      <c r="C16" s="28">
        <v>200</v>
      </c>
      <c r="D16" s="28">
        <v>0</v>
      </c>
      <c r="E16" s="28">
        <v>0</v>
      </c>
      <c r="F16" s="28"/>
      <c r="G16" s="28"/>
      <c r="H16" s="28"/>
      <c r="I16" s="28">
        <v>200</v>
      </c>
      <c r="J16" s="28">
        <v>0</v>
      </c>
      <c r="K16" s="28">
        <v>0</v>
      </c>
    </row>
    <row r="17" spans="1:11" x14ac:dyDescent="0.25">
      <c r="A17" s="13"/>
      <c r="B17" s="6"/>
      <c r="C17" s="28"/>
      <c r="D17" s="28"/>
      <c r="E17" s="28"/>
      <c r="F17" s="28"/>
      <c r="G17" s="28"/>
      <c r="H17" s="28"/>
      <c r="I17" s="28"/>
      <c r="J17" s="28"/>
      <c r="K17" s="28"/>
    </row>
    <row r="18" spans="1:11" x14ac:dyDescent="0.25">
      <c r="A18" s="13"/>
      <c r="B18" s="6"/>
      <c r="C18" s="28"/>
      <c r="D18" s="28"/>
      <c r="E18" s="28"/>
      <c r="F18" s="28"/>
      <c r="G18" s="28"/>
      <c r="H18" s="28"/>
      <c r="I18" s="28"/>
      <c r="J18" s="28"/>
      <c r="K18" s="28"/>
    </row>
    <row r="19" spans="1:11" x14ac:dyDescent="0.25">
      <c r="A19" s="13"/>
      <c r="B19" s="6"/>
      <c r="C19" s="28"/>
      <c r="D19" s="28"/>
      <c r="E19" s="28"/>
      <c r="F19" s="28"/>
      <c r="G19" s="28"/>
      <c r="H19" s="28"/>
      <c r="I19" s="28"/>
      <c r="J19" s="28"/>
      <c r="K19" s="28"/>
    </row>
    <row r="20" spans="1:11" x14ac:dyDescent="0.25">
      <c r="A20" s="13"/>
      <c r="B20" s="6"/>
      <c r="C20" s="28"/>
      <c r="D20" s="28"/>
      <c r="E20" s="28"/>
      <c r="F20" s="28"/>
      <c r="G20" s="28"/>
      <c r="H20" s="28"/>
      <c r="I20" s="28"/>
      <c r="J20" s="28"/>
      <c r="K20" s="28"/>
    </row>
    <row r="21" spans="1:11" x14ac:dyDescent="0.25">
      <c r="A21" s="5" t="s">
        <v>351</v>
      </c>
      <c r="B21" s="6" t="s">
        <v>352</v>
      </c>
      <c r="C21" s="28">
        <v>118</v>
      </c>
      <c r="D21" s="28">
        <v>126</v>
      </c>
      <c r="E21" s="28">
        <v>126</v>
      </c>
      <c r="F21" s="28"/>
      <c r="G21" s="28"/>
      <c r="H21" s="28"/>
      <c r="I21" s="28">
        <v>118</v>
      </c>
      <c r="J21" s="28">
        <v>126</v>
      </c>
      <c r="K21" s="28">
        <v>126</v>
      </c>
    </row>
    <row r="22" spans="1:11" x14ac:dyDescent="0.25">
      <c r="A22" s="5"/>
      <c r="B22" s="6"/>
      <c r="C22" s="28"/>
      <c r="D22" s="28"/>
      <c r="E22" s="28"/>
      <c r="F22" s="28"/>
      <c r="G22" s="28"/>
      <c r="H22" s="28"/>
      <c r="I22" s="28"/>
      <c r="J22" s="28"/>
      <c r="K22" s="28"/>
    </row>
    <row r="23" spans="1:11" x14ac:dyDescent="0.25">
      <c r="A23" s="5"/>
      <c r="B23" s="6"/>
      <c r="C23" s="28"/>
      <c r="D23" s="28"/>
      <c r="E23" s="28"/>
      <c r="F23" s="28"/>
      <c r="G23" s="28"/>
      <c r="H23" s="28"/>
      <c r="I23" s="28"/>
      <c r="J23" s="28"/>
      <c r="K23" s="28"/>
    </row>
    <row r="24" spans="1:11" x14ac:dyDescent="0.25">
      <c r="A24" s="13" t="s">
        <v>353</v>
      </c>
      <c r="B24" s="6" t="s">
        <v>354</v>
      </c>
      <c r="C24" s="28">
        <v>0</v>
      </c>
      <c r="D24" s="28">
        <v>8138</v>
      </c>
      <c r="E24" s="28">
        <v>8138</v>
      </c>
      <c r="F24" s="28"/>
      <c r="G24" s="28"/>
      <c r="H24" s="28"/>
      <c r="I24" s="28">
        <v>0</v>
      </c>
      <c r="J24" s="28">
        <v>8138</v>
      </c>
      <c r="K24" s="28">
        <v>8138</v>
      </c>
    </row>
    <row r="25" spans="1:11" x14ac:dyDescent="0.25">
      <c r="A25" s="13"/>
      <c r="B25" s="6"/>
      <c r="C25" s="28"/>
      <c r="D25" s="28"/>
      <c r="E25" s="28"/>
      <c r="F25" s="28"/>
      <c r="G25" s="28"/>
      <c r="H25" s="28"/>
      <c r="I25" s="28"/>
      <c r="J25" s="28"/>
      <c r="K25" s="28"/>
    </row>
    <row r="26" spans="1:11" x14ac:dyDescent="0.25">
      <c r="A26" s="13"/>
      <c r="B26" s="6"/>
      <c r="C26" s="28"/>
      <c r="D26" s="28"/>
      <c r="E26" s="28"/>
      <c r="F26" s="28"/>
      <c r="G26" s="28"/>
      <c r="H26" s="28"/>
      <c r="I26" s="28"/>
      <c r="J26" s="28"/>
      <c r="K26" s="28"/>
    </row>
    <row r="27" spans="1:11" x14ac:dyDescent="0.25">
      <c r="A27" s="13" t="s">
        <v>355</v>
      </c>
      <c r="B27" s="6" t="s">
        <v>356</v>
      </c>
      <c r="C27" s="28"/>
      <c r="D27" s="28"/>
      <c r="E27" s="28"/>
      <c r="F27" s="28"/>
      <c r="G27" s="28"/>
      <c r="H27" s="28"/>
      <c r="I27" s="28"/>
      <c r="J27" s="28"/>
      <c r="K27" s="28"/>
    </row>
    <row r="28" spans="1:11" x14ac:dyDescent="0.25">
      <c r="A28" s="13"/>
      <c r="B28" s="6"/>
      <c r="C28" s="28"/>
      <c r="D28" s="28"/>
      <c r="E28" s="28"/>
      <c r="F28" s="28"/>
      <c r="G28" s="28"/>
      <c r="H28" s="28"/>
      <c r="I28" s="28"/>
      <c r="J28" s="28"/>
      <c r="K28" s="28"/>
    </row>
    <row r="29" spans="1:11" x14ac:dyDescent="0.25">
      <c r="A29" s="13"/>
      <c r="B29" s="6"/>
      <c r="C29" s="28"/>
      <c r="D29" s="28"/>
      <c r="E29" s="28"/>
      <c r="F29" s="28"/>
      <c r="G29" s="28"/>
      <c r="H29" s="28"/>
      <c r="I29" s="28"/>
      <c r="J29" s="28"/>
      <c r="K29" s="28"/>
    </row>
    <row r="30" spans="1:11" x14ac:dyDescent="0.25">
      <c r="A30" s="5" t="s">
        <v>357</v>
      </c>
      <c r="B30" s="6" t="s">
        <v>358</v>
      </c>
      <c r="C30" s="28"/>
      <c r="D30" s="28"/>
      <c r="E30" s="28"/>
      <c r="F30" s="28"/>
      <c r="G30" s="28"/>
      <c r="H30" s="28"/>
      <c r="I30" s="28"/>
      <c r="J30" s="28"/>
      <c r="K30" s="28"/>
    </row>
    <row r="31" spans="1:11" x14ac:dyDescent="0.25">
      <c r="A31" s="5" t="s">
        <v>359</v>
      </c>
      <c r="B31" s="6" t="s">
        <v>360</v>
      </c>
      <c r="C31" s="28">
        <v>32</v>
      </c>
      <c r="D31" s="28">
        <v>2231</v>
      </c>
      <c r="E31" s="28">
        <v>2231</v>
      </c>
      <c r="F31" s="28"/>
      <c r="G31" s="28"/>
      <c r="H31" s="28"/>
      <c r="I31" s="28">
        <v>32</v>
      </c>
      <c r="J31" s="28">
        <v>2231</v>
      </c>
      <c r="K31" s="28">
        <v>2231</v>
      </c>
    </row>
    <row r="32" spans="1:11" ht="15.75" x14ac:dyDescent="0.25">
      <c r="A32" s="19" t="s">
        <v>591</v>
      </c>
      <c r="B32" s="9" t="s">
        <v>361</v>
      </c>
      <c r="C32" s="194">
        <v>350</v>
      </c>
      <c r="D32" s="194">
        <v>10495</v>
      </c>
      <c r="E32" s="194">
        <v>10495</v>
      </c>
      <c r="F32" s="79"/>
      <c r="G32" s="79"/>
      <c r="H32" s="79"/>
      <c r="I32" s="194">
        <v>350</v>
      </c>
      <c r="J32" s="194">
        <v>10495</v>
      </c>
      <c r="K32" s="194">
        <v>10495</v>
      </c>
    </row>
    <row r="33" spans="1:11" ht="15.75" x14ac:dyDescent="0.25">
      <c r="A33" s="22"/>
      <c r="B33" s="8"/>
      <c r="C33" s="28"/>
      <c r="D33" s="28"/>
      <c r="E33" s="28"/>
      <c r="F33" s="28"/>
      <c r="G33" s="28"/>
      <c r="H33" s="28"/>
      <c r="I33" s="28"/>
      <c r="J33" s="28"/>
      <c r="K33" s="28"/>
    </row>
    <row r="34" spans="1:11" ht="15.75" x14ac:dyDescent="0.25">
      <c r="A34" s="22"/>
      <c r="B34" s="8"/>
      <c r="C34" s="28"/>
      <c r="D34" s="28"/>
      <c r="E34" s="28"/>
      <c r="F34" s="28"/>
      <c r="G34" s="28"/>
      <c r="H34" s="28"/>
      <c r="I34" s="28"/>
      <c r="J34" s="28"/>
      <c r="K34" s="28"/>
    </row>
    <row r="35" spans="1:11" ht="15.75" x14ac:dyDescent="0.25">
      <c r="A35" s="22"/>
      <c r="B35" s="8"/>
      <c r="C35" s="28"/>
      <c r="D35" s="28"/>
      <c r="E35" s="28"/>
      <c r="F35" s="28"/>
      <c r="G35" s="28"/>
      <c r="H35" s="28"/>
      <c r="I35" s="28"/>
      <c r="J35" s="28"/>
      <c r="K35" s="28"/>
    </row>
    <row r="36" spans="1:11" ht="15.75" x14ac:dyDescent="0.25">
      <c r="A36" s="22"/>
      <c r="B36" s="8"/>
      <c r="C36" s="28"/>
      <c r="D36" s="28"/>
      <c r="E36" s="28"/>
      <c r="F36" s="28"/>
      <c r="G36" s="28"/>
      <c r="H36" s="28"/>
      <c r="I36" s="28"/>
      <c r="J36" s="28"/>
      <c r="K36" s="28"/>
    </row>
    <row r="37" spans="1:11" x14ac:dyDescent="0.25">
      <c r="A37" s="13" t="s">
        <v>362</v>
      </c>
      <c r="B37" s="6" t="s">
        <v>363</v>
      </c>
      <c r="C37" s="28">
        <v>590</v>
      </c>
      <c r="D37" s="28">
        <v>673</v>
      </c>
      <c r="E37" s="28">
        <v>673</v>
      </c>
      <c r="F37" s="28"/>
      <c r="G37" s="28"/>
      <c r="H37" s="28"/>
      <c r="I37" s="28">
        <v>590</v>
      </c>
      <c r="J37" s="28">
        <v>673</v>
      </c>
      <c r="K37" s="28">
        <v>673</v>
      </c>
    </row>
    <row r="38" spans="1:11" x14ac:dyDescent="0.25">
      <c r="A38" s="13"/>
      <c r="B38" s="6"/>
      <c r="C38" s="28"/>
      <c r="D38" s="28"/>
      <c r="E38" s="28"/>
      <c r="F38" s="28"/>
      <c r="G38" s="28"/>
      <c r="H38" s="28"/>
      <c r="I38" s="28"/>
      <c r="J38" s="28"/>
      <c r="K38" s="28"/>
    </row>
    <row r="39" spans="1:11" x14ac:dyDescent="0.25">
      <c r="A39" s="13"/>
      <c r="B39" s="6"/>
      <c r="C39" s="28"/>
      <c r="D39" s="28"/>
      <c r="E39" s="28"/>
      <c r="F39" s="28"/>
      <c r="G39" s="28"/>
      <c r="H39" s="28"/>
      <c r="I39" s="28"/>
      <c r="J39" s="28"/>
      <c r="K39" s="28"/>
    </row>
    <row r="40" spans="1:11" x14ac:dyDescent="0.25">
      <c r="A40" s="13"/>
      <c r="B40" s="6"/>
      <c r="C40" s="28"/>
      <c r="D40" s="28"/>
      <c r="E40" s="28"/>
      <c r="F40" s="28"/>
      <c r="G40" s="28"/>
      <c r="H40" s="28"/>
      <c r="I40" s="28"/>
      <c r="J40" s="28"/>
      <c r="K40" s="28"/>
    </row>
    <row r="41" spans="1:11" x14ac:dyDescent="0.25">
      <c r="A41" s="13"/>
      <c r="B41" s="6"/>
      <c r="C41" s="28"/>
      <c r="D41" s="28"/>
      <c r="E41" s="28"/>
      <c r="F41" s="28"/>
      <c r="G41" s="28"/>
      <c r="H41" s="28"/>
      <c r="I41" s="28"/>
      <c r="J41" s="28"/>
      <c r="K41" s="28"/>
    </row>
    <row r="42" spans="1:11" x14ac:dyDescent="0.25">
      <c r="A42" s="13" t="s">
        <v>364</v>
      </c>
      <c r="B42" s="6" t="s">
        <v>365</v>
      </c>
      <c r="C42" s="28"/>
      <c r="D42" s="28"/>
      <c r="E42" s="28"/>
      <c r="F42" s="28"/>
      <c r="G42" s="28"/>
      <c r="H42" s="28"/>
      <c r="I42" s="28"/>
      <c r="J42" s="28"/>
      <c r="K42" s="28"/>
    </row>
    <row r="43" spans="1:11" x14ac:dyDescent="0.25">
      <c r="A43" s="13"/>
      <c r="B43" s="6"/>
      <c r="C43" s="28"/>
      <c r="D43" s="28"/>
      <c r="E43" s="28"/>
      <c r="F43" s="28"/>
      <c r="G43" s="28"/>
      <c r="H43" s="28"/>
      <c r="I43" s="28"/>
      <c r="J43" s="28"/>
      <c r="K43" s="28"/>
    </row>
    <row r="44" spans="1:11" x14ac:dyDescent="0.25">
      <c r="A44" s="13"/>
      <c r="B44" s="6"/>
      <c r="C44" s="28"/>
      <c r="D44" s="28"/>
      <c r="E44" s="28"/>
      <c r="F44" s="28"/>
      <c r="G44" s="28"/>
      <c r="H44" s="28"/>
      <c r="I44" s="28"/>
      <c r="J44" s="28"/>
      <c r="K44" s="28"/>
    </row>
    <row r="45" spans="1:11" x14ac:dyDescent="0.25">
      <c r="A45" s="13"/>
      <c r="B45" s="6"/>
      <c r="C45" s="28"/>
      <c r="D45" s="28"/>
      <c r="E45" s="28"/>
      <c r="F45" s="28"/>
      <c r="G45" s="28"/>
      <c r="H45" s="28"/>
      <c r="I45" s="28"/>
      <c r="J45" s="28"/>
      <c r="K45" s="28"/>
    </row>
    <row r="46" spans="1:11" x14ac:dyDescent="0.25">
      <c r="A46" s="13"/>
      <c r="B46" s="6"/>
      <c r="C46" s="28"/>
      <c r="D46" s="28"/>
      <c r="E46" s="28"/>
      <c r="F46" s="28"/>
      <c r="G46" s="28"/>
      <c r="H46" s="28"/>
      <c r="I46" s="28"/>
      <c r="J46" s="28"/>
      <c r="K46" s="28"/>
    </row>
    <row r="47" spans="1:11" x14ac:dyDescent="0.25">
      <c r="A47" s="13" t="s">
        <v>366</v>
      </c>
      <c r="B47" s="6" t="s">
        <v>367</v>
      </c>
      <c r="C47" s="28"/>
      <c r="D47" s="28"/>
      <c r="E47" s="28"/>
      <c r="F47" s="28"/>
      <c r="G47" s="28"/>
      <c r="H47" s="28"/>
      <c r="I47" s="28"/>
      <c r="J47" s="28"/>
      <c r="K47" s="28"/>
    </row>
    <row r="48" spans="1:11" x14ac:dyDescent="0.25">
      <c r="A48" s="13" t="s">
        <v>368</v>
      </c>
      <c r="B48" s="6" t="s">
        <v>369</v>
      </c>
      <c r="C48" s="28">
        <v>160</v>
      </c>
      <c r="D48" s="28">
        <v>50</v>
      </c>
      <c r="E48" s="28">
        <v>50</v>
      </c>
      <c r="F48" s="28"/>
      <c r="G48" s="28"/>
      <c r="H48" s="28"/>
      <c r="I48" s="28">
        <v>160</v>
      </c>
      <c r="J48" s="28">
        <v>50</v>
      </c>
      <c r="K48" s="28">
        <v>50</v>
      </c>
    </row>
    <row r="49" spans="1:11" ht="15.75" x14ac:dyDescent="0.25">
      <c r="A49" s="19" t="s">
        <v>592</v>
      </c>
      <c r="B49" s="9" t="s">
        <v>370</v>
      </c>
      <c r="C49" s="194">
        <v>750</v>
      </c>
      <c r="D49" s="194">
        <v>723</v>
      </c>
      <c r="E49" s="194">
        <v>723</v>
      </c>
      <c r="F49" s="79"/>
      <c r="G49" s="79"/>
      <c r="H49" s="79"/>
      <c r="I49" s="194">
        <v>750</v>
      </c>
      <c r="J49" s="194">
        <v>723</v>
      </c>
      <c r="K49" s="194">
        <v>723</v>
      </c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</row>
  </sheetData>
  <mergeCells count="8">
    <mergeCell ref="A1:K1"/>
    <mergeCell ref="A3:K3"/>
    <mergeCell ref="A4:K4"/>
    <mergeCell ref="C6:E6"/>
    <mergeCell ref="F6:H6"/>
    <mergeCell ref="I6:K6"/>
    <mergeCell ref="B6:B7"/>
    <mergeCell ref="A6:A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J18"/>
  <sheetViews>
    <sheetView workbookViewId="0">
      <selection activeCell="L6" sqref="L6:L7"/>
    </sheetView>
  </sheetViews>
  <sheetFormatPr defaultRowHeight="15" x14ac:dyDescent="0.25"/>
  <cols>
    <col min="1" max="1" width="36.42578125" customWidth="1"/>
    <col min="2" max="2" width="10.140625" customWidth="1"/>
    <col min="3" max="4" width="18.85546875" customWidth="1"/>
    <col min="5" max="6" width="17.28515625" customWidth="1"/>
    <col min="7" max="7" width="17.5703125" customWidth="1"/>
    <col min="8" max="8" width="17.7109375" customWidth="1"/>
    <col min="9" max="9" width="17.140625" customWidth="1"/>
    <col min="10" max="10" width="17.7109375" customWidth="1"/>
  </cols>
  <sheetData>
    <row r="1" spans="1:10" x14ac:dyDescent="0.25">
      <c r="A1" s="199" t="s">
        <v>867</v>
      </c>
      <c r="B1" s="199"/>
      <c r="C1" s="199"/>
      <c r="D1" s="199"/>
      <c r="E1" s="199"/>
      <c r="F1" s="199"/>
      <c r="G1" s="199"/>
      <c r="H1" s="199"/>
      <c r="I1" s="199"/>
      <c r="J1" s="199"/>
    </row>
    <row r="3" spans="1:10" ht="24" customHeight="1" x14ac:dyDescent="0.25">
      <c r="A3" s="200" t="s">
        <v>855</v>
      </c>
      <c r="B3" s="215"/>
      <c r="C3" s="215"/>
      <c r="D3" s="215"/>
      <c r="E3" s="215"/>
      <c r="F3" s="215"/>
      <c r="G3" s="215"/>
      <c r="H3" s="215"/>
      <c r="I3" s="215"/>
      <c r="J3" s="215"/>
    </row>
    <row r="4" spans="1:10" ht="23.25" customHeight="1" x14ac:dyDescent="0.25">
      <c r="A4" s="204" t="s">
        <v>845</v>
      </c>
      <c r="B4" s="201"/>
      <c r="C4" s="201"/>
      <c r="D4" s="201"/>
      <c r="E4" s="201"/>
      <c r="F4" s="201"/>
      <c r="G4" s="201"/>
      <c r="H4" s="201"/>
      <c r="I4" s="201"/>
      <c r="J4" s="201"/>
    </row>
    <row r="5" spans="1:10" ht="18" x14ac:dyDescent="0.25">
      <c r="A5" s="41"/>
    </row>
    <row r="7" spans="1:10" x14ac:dyDescent="0.25">
      <c r="A7" s="210" t="s">
        <v>245</v>
      </c>
      <c r="B7" s="212" t="s">
        <v>246</v>
      </c>
      <c r="C7" s="225" t="s">
        <v>840</v>
      </c>
      <c r="D7" s="226"/>
      <c r="E7" s="205" t="s">
        <v>841</v>
      </c>
      <c r="F7" s="207"/>
      <c r="G7" s="205" t="s">
        <v>841</v>
      </c>
      <c r="H7" s="207"/>
      <c r="I7" s="205" t="s">
        <v>842</v>
      </c>
      <c r="J7" s="223"/>
    </row>
    <row r="8" spans="1:10" x14ac:dyDescent="0.25">
      <c r="A8" s="224"/>
      <c r="B8" s="224"/>
      <c r="C8" s="3" t="s">
        <v>849</v>
      </c>
      <c r="D8" s="3" t="s">
        <v>23</v>
      </c>
      <c r="E8" s="3" t="s">
        <v>849</v>
      </c>
      <c r="F8" s="3" t="s">
        <v>23</v>
      </c>
      <c r="G8" s="3" t="s">
        <v>849</v>
      </c>
      <c r="H8" s="3" t="s">
        <v>23</v>
      </c>
      <c r="I8" s="3" t="s">
        <v>849</v>
      </c>
      <c r="J8" s="3" t="s">
        <v>23</v>
      </c>
    </row>
    <row r="9" spans="1:10" x14ac:dyDescent="0.25">
      <c r="A9" s="28"/>
      <c r="B9" s="28"/>
      <c r="C9" s="28"/>
      <c r="D9" s="28"/>
      <c r="E9" s="28"/>
      <c r="F9" s="28"/>
      <c r="G9" s="28"/>
      <c r="H9" s="28"/>
      <c r="I9" s="28"/>
      <c r="J9" s="28"/>
    </row>
    <row r="10" spans="1:10" x14ac:dyDescent="0.25">
      <c r="A10" s="28"/>
      <c r="B10" s="28"/>
      <c r="C10" s="28"/>
      <c r="D10" s="28"/>
      <c r="E10" s="28"/>
      <c r="F10" s="28"/>
      <c r="G10" s="28"/>
      <c r="H10" s="28"/>
      <c r="I10" s="28"/>
      <c r="J10" s="28"/>
    </row>
    <row r="11" spans="1:10" x14ac:dyDescent="0.25">
      <c r="A11" s="28"/>
      <c r="B11" s="28"/>
      <c r="C11" s="28"/>
      <c r="D11" s="28"/>
      <c r="E11" s="28"/>
      <c r="F11" s="28"/>
      <c r="G11" s="28"/>
      <c r="H11" s="28"/>
      <c r="I11" s="28"/>
      <c r="J11" s="28"/>
    </row>
    <row r="12" spans="1:10" x14ac:dyDescent="0.25">
      <c r="A12" s="28"/>
      <c r="B12" s="28"/>
      <c r="C12" s="28"/>
      <c r="D12" s="28"/>
      <c r="E12" s="28"/>
      <c r="F12" s="28"/>
      <c r="G12" s="28"/>
      <c r="H12" s="28"/>
      <c r="I12" s="28"/>
      <c r="J12" s="28"/>
    </row>
    <row r="13" spans="1:10" x14ac:dyDescent="0.25">
      <c r="A13" s="80" t="s">
        <v>812</v>
      </c>
      <c r="B13" s="81" t="s">
        <v>346</v>
      </c>
      <c r="C13" s="82">
        <v>982</v>
      </c>
      <c r="D13" s="82">
        <v>4677</v>
      </c>
      <c r="E13" s="82"/>
      <c r="F13" s="82"/>
      <c r="G13" s="82"/>
      <c r="H13" s="82"/>
      <c r="I13" s="82">
        <v>982</v>
      </c>
      <c r="J13" s="82">
        <v>4677</v>
      </c>
    </row>
    <row r="14" spans="1:10" x14ac:dyDescent="0.25">
      <c r="A14" s="15"/>
      <c r="B14" s="8"/>
      <c r="C14" s="28"/>
      <c r="D14" s="28"/>
      <c r="E14" s="28"/>
      <c r="F14" s="28"/>
      <c r="G14" s="28"/>
      <c r="H14" s="28"/>
      <c r="I14" s="28"/>
      <c r="J14" s="28"/>
    </row>
    <row r="15" spans="1:10" x14ac:dyDescent="0.25">
      <c r="A15" s="15"/>
      <c r="B15" s="8"/>
      <c r="C15" s="28"/>
      <c r="D15" s="28"/>
      <c r="E15" s="28"/>
      <c r="F15" s="28"/>
      <c r="G15" s="28"/>
      <c r="H15" s="28"/>
      <c r="I15" s="28"/>
      <c r="J15" s="28"/>
    </row>
    <row r="16" spans="1:10" x14ac:dyDescent="0.25">
      <c r="A16" s="15"/>
      <c r="B16" s="8"/>
      <c r="C16" s="28"/>
      <c r="D16" s="28"/>
      <c r="E16" s="28"/>
      <c r="F16" s="28"/>
      <c r="G16" s="28"/>
      <c r="H16" s="28"/>
      <c r="I16" s="28"/>
      <c r="J16" s="28"/>
    </row>
    <row r="17" spans="1:10" x14ac:dyDescent="0.25">
      <c r="A17" s="15"/>
      <c r="B17" s="8"/>
      <c r="C17" s="28"/>
      <c r="D17" s="28"/>
      <c r="E17" s="28"/>
      <c r="F17" s="28"/>
      <c r="G17" s="28"/>
      <c r="H17" s="28"/>
      <c r="I17" s="28"/>
      <c r="J17" s="28"/>
    </row>
    <row r="18" spans="1:10" x14ac:dyDescent="0.25">
      <c r="A18" s="80" t="s">
        <v>811</v>
      </c>
      <c r="B18" s="81" t="s">
        <v>346</v>
      </c>
      <c r="C18" s="82"/>
      <c r="D18" s="82"/>
      <c r="E18" s="82"/>
      <c r="F18" s="82"/>
      <c r="G18" s="82"/>
      <c r="H18" s="82"/>
      <c r="I18" s="82"/>
      <c r="J18" s="82"/>
    </row>
  </sheetData>
  <mergeCells count="9">
    <mergeCell ref="A1:J1"/>
    <mergeCell ref="A3:J3"/>
    <mergeCell ref="A4:J4"/>
    <mergeCell ref="A7:A8"/>
    <mergeCell ref="B7:B8"/>
    <mergeCell ref="C7:D7"/>
    <mergeCell ref="E7:F7"/>
    <mergeCell ref="G7:H7"/>
    <mergeCell ref="I7:J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9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M50"/>
  <sheetViews>
    <sheetView workbookViewId="0">
      <selection activeCell="A3" sqref="A3:M3"/>
    </sheetView>
  </sheetViews>
  <sheetFormatPr defaultRowHeight="15" x14ac:dyDescent="0.25"/>
  <cols>
    <col min="1" max="1" width="64.28515625" customWidth="1"/>
    <col min="3" max="3" width="11.7109375" customWidth="1"/>
    <col min="4" max="4" width="12.42578125" customWidth="1"/>
    <col min="5" max="5" width="12" customWidth="1"/>
    <col min="6" max="6" width="21.5703125" customWidth="1"/>
    <col min="7" max="7" width="21.85546875" customWidth="1"/>
    <col min="8" max="10" width="19.5703125" customWidth="1"/>
    <col min="11" max="11" width="16.42578125" customWidth="1"/>
    <col min="12" max="12" width="16.28515625" customWidth="1"/>
    <col min="13" max="13" width="30.140625" customWidth="1"/>
  </cols>
  <sheetData>
    <row r="1" spans="1:13" x14ac:dyDescent="0.25">
      <c r="A1" s="199" t="s">
        <v>868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</row>
    <row r="3" spans="1:13" ht="30" customHeight="1" x14ac:dyDescent="0.25">
      <c r="A3" s="200" t="s">
        <v>855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</row>
    <row r="4" spans="1:13" ht="27" customHeight="1" x14ac:dyDescent="0.25">
      <c r="A4" s="204" t="s">
        <v>126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</row>
    <row r="5" spans="1:13" ht="16.5" customHeight="1" x14ac:dyDescent="0.25">
      <c r="A5" s="61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</row>
    <row r="6" spans="1:13" x14ac:dyDescent="0.25">
      <c r="A6" s="4" t="s">
        <v>840</v>
      </c>
    </row>
    <row r="7" spans="1:13" ht="61.5" customHeight="1" x14ac:dyDescent="0.3">
      <c r="A7" s="2" t="s">
        <v>245</v>
      </c>
      <c r="B7" s="3" t="s">
        <v>246</v>
      </c>
      <c r="C7" s="54" t="s">
        <v>814</v>
      </c>
      <c r="D7" s="54" t="s">
        <v>121</v>
      </c>
      <c r="E7" s="54" t="s">
        <v>122</v>
      </c>
      <c r="F7" s="54" t="s">
        <v>123</v>
      </c>
      <c r="G7" s="54" t="s">
        <v>124</v>
      </c>
      <c r="H7" s="54" t="s">
        <v>817</v>
      </c>
      <c r="I7" s="54" t="s">
        <v>817</v>
      </c>
      <c r="J7" s="54" t="s">
        <v>825</v>
      </c>
      <c r="K7" s="54" t="s">
        <v>815</v>
      </c>
      <c r="L7" s="54" t="s">
        <v>816</v>
      </c>
      <c r="M7" s="54" t="s">
        <v>818</v>
      </c>
    </row>
    <row r="8" spans="1:13" ht="25.5" x14ac:dyDescent="0.25">
      <c r="A8" s="39"/>
      <c r="B8" s="39"/>
      <c r="C8" s="39"/>
      <c r="D8" s="39"/>
      <c r="E8" s="39"/>
      <c r="F8" s="39"/>
      <c r="G8" s="39"/>
      <c r="H8" s="56" t="s">
        <v>826</v>
      </c>
      <c r="I8" s="90" t="s">
        <v>125</v>
      </c>
      <c r="J8" s="55"/>
      <c r="K8" s="39"/>
      <c r="L8" s="39"/>
      <c r="M8" s="39"/>
    </row>
    <row r="9" spans="1:13" x14ac:dyDescent="0.25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</row>
    <row r="10" spans="1:13" x14ac:dyDescent="0.25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</row>
    <row r="11" spans="1:13" x14ac:dyDescent="0.25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</row>
    <row r="12" spans="1:13" x14ac:dyDescent="0.25">
      <c r="A12" s="13" t="s">
        <v>348</v>
      </c>
      <c r="B12" s="6" t="s">
        <v>349</v>
      </c>
      <c r="C12" s="6"/>
      <c r="D12" s="6"/>
      <c r="E12" s="39"/>
      <c r="F12" s="39"/>
      <c r="G12" s="39"/>
      <c r="H12" s="39"/>
      <c r="I12" s="39"/>
      <c r="J12" s="39"/>
      <c r="K12" s="39"/>
      <c r="L12" s="39"/>
      <c r="M12" s="39"/>
    </row>
    <row r="13" spans="1:13" x14ac:dyDescent="0.25">
      <c r="A13" s="13"/>
      <c r="B13" s="6"/>
      <c r="C13" s="6"/>
      <c r="D13" s="6"/>
      <c r="E13" s="39"/>
      <c r="F13" s="39"/>
      <c r="G13" s="39"/>
      <c r="H13" s="39"/>
      <c r="I13" s="39"/>
      <c r="J13" s="39"/>
      <c r="K13" s="39"/>
      <c r="L13" s="39"/>
      <c r="M13" s="39"/>
    </row>
    <row r="14" spans="1:13" x14ac:dyDescent="0.25">
      <c r="A14" s="13"/>
      <c r="B14" s="6"/>
      <c r="C14" s="6"/>
      <c r="D14" s="6"/>
      <c r="E14" s="39"/>
      <c r="F14" s="39"/>
      <c r="G14" s="39"/>
      <c r="H14" s="39"/>
      <c r="I14" s="39"/>
      <c r="J14" s="39"/>
      <c r="K14" s="39"/>
      <c r="L14" s="39"/>
      <c r="M14" s="39"/>
    </row>
    <row r="15" spans="1:13" x14ac:dyDescent="0.25">
      <c r="A15" s="13"/>
      <c r="B15" s="6"/>
      <c r="C15" s="6"/>
      <c r="D15" s="6"/>
      <c r="E15" s="39"/>
      <c r="F15" s="39"/>
      <c r="G15" s="39"/>
      <c r="H15" s="39"/>
      <c r="I15" s="39"/>
      <c r="J15" s="39"/>
      <c r="K15" s="39"/>
      <c r="L15" s="39"/>
      <c r="M15" s="39"/>
    </row>
    <row r="16" spans="1:13" x14ac:dyDescent="0.25">
      <c r="A16" s="13"/>
      <c r="B16" s="6"/>
      <c r="C16" s="6"/>
      <c r="D16" s="6"/>
      <c r="E16" s="39"/>
      <c r="F16" s="39"/>
      <c r="G16" s="39"/>
      <c r="H16" s="39"/>
      <c r="I16" s="39"/>
      <c r="J16" s="39"/>
      <c r="K16" s="39"/>
      <c r="L16" s="39"/>
      <c r="M16" s="39"/>
    </row>
    <row r="17" spans="1:13" x14ac:dyDescent="0.25">
      <c r="A17" s="13" t="s">
        <v>590</v>
      </c>
      <c r="B17" s="6" t="s">
        <v>350</v>
      </c>
      <c r="C17" s="6"/>
      <c r="D17" s="6"/>
      <c r="E17" s="39"/>
      <c r="F17" s="39"/>
      <c r="G17" s="39"/>
      <c r="H17" s="39"/>
      <c r="I17" s="39"/>
      <c r="J17" s="39"/>
      <c r="K17" s="39"/>
      <c r="L17" s="39"/>
      <c r="M17" s="39"/>
    </row>
    <row r="18" spans="1:13" x14ac:dyDescent="0.25">
      <c r="A18" s="13"/>
      <c r="B18" s="6"/>
      <c r="C18" s="6"/>
      <c r="D18" s="6"/>
      <c r="E18" s="39"/>
      <c r="F18" s="39"/>
      <c r="G18" s="39"/>
      <c r="H18" s="39"/>
      <c r="I18" s="39"/>
      <c r="J18" s="39"/>
      <c r="K18" s="39"/>
      <c r="L18" s="39"/>
      <c r="M18" s="39"/>
    </row>
    <row r="19" spans="1:13" x14ac:dyDescent="0.25">
      <c r="A19" s="13"/>
      <c r="B19" s="6"/>
      <c r="C19" s="6"/>
      <c r="D19" s="6"/>
      <c r="E19" s="39"/>
      <c r="F19" s="39"/>
      <c r="G19" s="39"/>
      <c r="H19" s="39"/>
      <c r="I19" s="39"/>
      <c r="J19" s="39"/>
      <c r="K19" s="39"/>
      <c r="L19" s="39"/>
      <c r="M19" s="39"/>
    </row>
    <row r="20" spans="1:13" x14ac:dyDescent="0.25">
      <c r="A20" s="13"/>
      <c r="B20" s="6"/>
      <c r="C20" s="6"/>
      <c r="D20" s="6"/>
      <c r="E20" s="39"/>
      <c r="F20" s="39"/>
      <c r="G20" s="39"/>
      <c r="H20" s="39"/>
      <c r="I20" s="39"/>
      <c r="J20" s="39"/>
      <c r="K20" s="39"/>
      <c r="L20" s="39"/>
      <c r="M20" s="39"/>
    </row>
    <row r="21" spans="1:13" x14ac:dyDescent="0.25">
      <c r="A21" s="13"/>
      <c r="B21" s="6"/>
      <c r="C21" s="6"/>
      <c r="D21" s="6"/>
      <c r="E21" s="39"/>
      <c r="F21" s="39"/>
      <c r="G21" s="39"/>
      <c r="H21" s="39"/>
      <c r="I21" s="39"/>
      <c r="J21" s="39"/>
      <c r="K21" s="39"/>
      <c r="L21" s="39"/>
      <c r="M21" s="39"/>
    </row>
    <row r="22" spans="1:13" x14ac:dyDescent="0.25">
      <c r="A22" s="5" t="s">
        <v>351</v>
      </c>
      <c r="B22" s="6" t="s">
        <v>352</v>
      </c>
      <c r="C22" s="6"/>
      <c r="D22" s="6"/>
      <c r="E22" s="39"/>
      <c r="F22" s="39"/>
      <c r="G22" s="39"/>
      <c r="H22" s="39"/>
      <c r="I22" s="39"/>
      <c r="J22" s="39"/>
      <c r="K22" s="39"/>
      <c r="L22" s="39"/>
      <c r="M22" s="39"/>
    </row>
    <row r="23" spans="1:13" x14ac:dyDescent="0.25">
      <c r="A23" s="5"/>
      <c r="B23" s="6"/>
      <c r="C23" s="6"/>
      <c r="D23" s="6"/>
      <c r="E23" s="39"/>
      <c r="F23" s="39"/>
      <c r="G23" s="39"/>
      <c r="H23" s="39"/>
      <c r="I23" s="39"/>
      <c r="J23" s="39"/>
      <c r="K23" s="39"/>
      <c r="L23" s="39"/>
      <c r="M23" s="39"/>
    </row>
    <row r="24" spans="1:13" x14ac:dyDescent="0.25">
      <c r="A24" s="5"/>
      <c r="B24" s="6"/>
      <c r="C24" s="6"/>
      <c r="D24" s="6"/>
      <c r="E24" s="39"/>
      <c r="F24" s="39"/>
      <c r="G24" s="39"/>
      <c r="H24" s="39"/>
      <c r="I24" s="39"/>
      <c r="J24" s="39"/>
      <c r="K24" s="39"/>
      <c r="L24" s="39"/>
      <c r="M24" s="39"/>
    </row>
    <row r="25" spans="1:13" x14ac:dyDescent="0.25">
      <c r="A25" s="13" t="s">
        <v>353</v>
      </c>
      <c r="B25" s="6" t="s">
        <v>354</v>
      </c>
      <c r="C25" s="6"/>
      <c r="D25" s="6"/>
      <c r="E25" s="39"/>
      <c r="F25" s="39"/>
      <c r="G25" s="39"/>
      <c r="H25" s="39"/>
      <c r="I25" s="39"/>
      <c r="J25" s="39"/>
      <c r="K25" s="39"/>
      <c r="L25" s="39"/>
      <c r="M25" s="39"/>
    </row>
    <row r="26" spans="1:13" x14ac:dyDescent="0.25">
      <c r="A26" s="13"/>
      <c r="B26" s="6"/>
      <c r="C26" s="6"/>
      <c r="D26" s="6"/>
      <c r="E26" s="39"/>
      <c r="F26" s="39"/>
      <c r="G26" s="39"/>
      <c r="H26" s="39"/>
      <c r="I26" s="39"/>
      <c r="J26" s="39"/>
      <c r="K26" s="39"/>
      <c r="L26" s="39"/>
      <c r="M26" s="39"/>
    </row>
    <row r="27" spans="1:13" x14ac:dyDescent="0.25">
      <c r="A27" s="13"/>
      <c r="B27" s="6"/>
      <c r="C27" s="6"/>
      <c r="D27" s="6"/>
      <c r="E27" s="39"/>
      <c r="F27" s="39"/>
      <c r="G27" s="39"/>
      <c r="H27" s="39"/>
      <c r="I27" s="39"/>
      <c r="J27" s="39"/>
      <c r="K27" s="39"/>
      <c r="L27" s="39"/>
      <c r="M27" s="39"/>
    </row>
    <row r="28" spans="1:13" x14ac:dyDescent="0.25">
      <c r="A28" s="13" t="s">
        <v>355</v>
      </c>
      <c r="B28" s="6" t="s">
        <v>356</v>
      </c>
      <c r="C28" s="6"/>
      <c r="D28" s="6"/>
      <c r="E28" s="39"/>
      <c r="F28" s="39"/>
      <c r="G28" s="39"/>
      <c r="H28" s="39"/>
      <c r="I28" s="39"/>
      <c r="J28" s="39"/>
      <c r="K28" s="39"/>
      <c r="L28" s="39"/>
      <c r="M28" s="39"/>
    </row>
    <row r="29" spans="1:13" x14ac:dyDescent="0.25">
      <c r="A29" s="13"/>
      <c r="B29" s="6"/>
      <c r="C29" s="6"/>
      <c r="D29" s="6"/>
      <c r="E29" s="39"/>
      <c r="F29" s="39"/>
      <c r="G29" s="39"/>
      <c r="H29" s="39"/>
      <c r="I29" s="39"/>
      <c r="J29" s="39"/>
      <c r="K29" s="39"/>
      <c r="L29" s="39"/>
      <c r="M29" s="39"/>
    </row>
    <row r="30" spans="1:13" x14ac:dyDescent="0.25">
      <c r="A30" s="13"/>
      <c r="B30" s="6"/>
      <c r="C30" s="6"/>
      <c r="D30" s="6"/>
      <c r="E30" s="39"/>
      <c r="F30" s="39"/>
      <c r="G30" s="39"/>
      <c r="H30" s="39"/>
      <c r="I30" s="39"/>
      <c r="J30" s="39"/>
      <c r="K30" s="39"/>
      <c r="L30" s="39"/>
      <c r="M30" s="39"/>
    </row>
    <row r="31" spans="1:13" x14ac:dyDescent="0.25">
      <c r="A31" s="5" t="s">
        <v>357</v>
      </c>
      <c r="B31" s="6" t="s">
        <v>358</v>
      </c>
      <c r="C31" s="6"/>
      <c r="D31" s="6"/>
      <c r="E31" s="39"/>
      <c r="F31" s="39"/>
      <c r="G31" s="39"/>
      <c r="H31" s="39"/>
      <c r="I31" s="39"/>
      <c r="J31" s="39"/>
      <c r="K31" s="39"/>
      <c r="L31" s="39"/>
      <c r="M31" s="39"/>
    </row>
    <row r="32" spans="1:13" x14ac:dyDescent="0.25">
      <c r="A32" s="5" t="s">
        <v>359</v>
      </c>
      <c r="B32" s="6" t="s">
        <v>360</v>
      </c>
      <c r="C32" s="6"/>
      <c r="D32" s="6"/>
      <c r="E32" s="39"/>
      <c r="F32" s="39"/>
      <c r="G32" s="39"/>
      <c r="H32" s="39"/>
      <c r="I32" s="39"/>
      <c r="J32" s="39"/>
      <c r="K32" s="39"/>
      <c r="L32" s="39"/>
      <c r="M32" s="39"/>
    </row>
    <row r="33" spans="1:13" ht="15.75" x14ac:dyDescent="0.25">
      <c r="A33" s="88" t="s">
        <v>591</v>
      </c>
      <c r="B33" s="81" t="s">
        <v>361</v>
      </c>
      <c r="C33" s="81"/>
      <c r="D33" s="81"/>
      <c r="E33" s="89"/>
      <c r="F33" s="89"/>
      <c r="G33" s="89"/>
      <c r="H33" s="89"/>
      <c r="I33" s="89"/>
      <c r="J33" s="89"/>
      <c r="K33" s="89"/>
      <c r="L33" s="89"/>
      <c r="M33" s="89"/>
    </row>
    <row r="34" spans="1:13" ht="15.75" x14ac:dyDescent="0.25">
      <c r="A34" s="22"/>
      <c r="B34" s="8"/>
      <c r="C34" s="8"/>
      <c r="D34" s="8"/>
      <c r="E34" s="39"/>
      <c r="F34" s="39"/>
      <c r="G34" s="39"/>
      <c r="H34" s="39"/>
      <c r="I34" s="39"/>
      <c r="J34" s="39"/>
      <c r="K34" s="39"/>
      <c r="L34" s="39"/>
      <c r="M34" s="39"/>
    </row>
    <row r="35" spans="1:13" ht="15.75" x14ac:dyDescent="0.25">
      <c r="A35" s="22"/>
      <c r="B35" s="8"/>
      <c r="C35" s="8"/>
      <c r="D35" s="8"/>
      <c r="E35" s="39"/>
      <c r="F35" s="39"/>
      <c r="G35" s="39"/>
      <c r="H35" s="39"/>
      <c r="I35" s="39"/>
      <c r="J35" s="39"/>
      <c r="K35" s="39"/>
      <c r="L35" s="39"/>
      <c r="M35" s="39"/>
    </row>
    <row r="36" spans="1:13" ht="15.75" x14ac:dyDescent="0.25">
      <c r="A36" s="22"/>
      <c r="B36" s="8"/>
      <c r="C36" s="8"/>
      <c r="D36" s="8"/>
      <c r="E36" s="39"/>
      <c r="F36" s="39"/>
      <c r="G36" s="39"/>
      <c r="H36" s="39"/>
      <c r="I36" s="39"/>
      <c r="J36" s="39"/>
      <c r="K36" s="39"/>
      <c r="L36" s="39"/>
      <c r="M36" s="39"/>
    </row>
    <row r="37" spans="1:13" ht="15.75" x14ac:dyDescent="0.25">
      <c r="A37" s="22"/>
      <c r="B37" s="8"/>
      <c r="C37" s="8"/>
      <c r="D37" s="8"/>
      <c r="E37" s="39"/>
      <c r="F37" s="39"/>
      <c r="G37" s="39"/>
      <c r="H37" s="39"/>
      <c r="I37" s="39"/>
      <c r="J37" s="39"/>
      <c r="K37" s="39"/>
      <c r="L37" s="39"/>
      <c r="M37" s="39"/>
    </row>
    <row r="38" spans="1:13" x14ac:dyDescent="0.25">
      <c r="A38" s="13" t="s">
        <v>362</v>
      </c>
      <c r="B38" s="6" t="s">
        <v>363</v>
      </c>
      <c r="C38" s="6"/>
      <c r="D38" s="6"/>
      <c r="E38" s="39"/>
      <c r="F38" s="39"/>
      <c r="G38" s="39"/>
      <c r="H38" s="39"/>
      <c r="I38" s="39"/>
      <c r="J38" s="39"/>
      <c r="K38" s="39"/>
      <c r="L38" s="39"/>
      <c r="M38" s="39"/>
    </row>
    <row r="39" spans="1:13" x14ac:dyDescent="0.25">
      <c r="A39" s="13"/>
      <c r="B39" s="6"/>
      <c r="C39" s="6"/>
      <c r="D39" s="6"/>
      <c r="E39" s="39"/>
      <c r="F39" s="39"/>
      <c r="G39" s="39"/>
      <c r="H39" s="39"/>
      <c r="I39" s="39"/>
      <c r="J39" s="39"/>
      <c r="K39" s="39"/>
      <c r="L39" s="39"/>
      <c r="M39" s="39"/>
    </row>
    <row r="40" spans="1:13" x14ac:dyDescent="0.25">
      <c r="A40" s="13"/>
      <c r="B40" s="6"/>
      <c r="C40" s="6"/>
      <c r="D40" s="6"/>
      <c r="E40" s="39"/>
      <c r="F40" s="39"/>
      <c r="G40" s="39"/>
      <c r="H40" s="39"/>
      <c r="I40" s="39"/>
      <c r="J40" s="39"/>
      <c r="K40" s="39"/>
      <c r="L40" s="39"/>
      <c r="M40" s="39"/>
    </row>
    <row r="41" spans="1:13" x14ac:dyDescent="0.25">
      <c r="A41" s="13"/>
      <c r="B41" s="6"/>
      <c r="C41" s="6"/>
      <c r="D41" s="6"/>
      <c r="E41" s="39"/>
      <c r="F41" s="39"/>
      <c r="G41" s="39"/>
      <c r="H41" s="39"/>
      <c r="I41" s="39"/>
      <c r="J41" s="39"/>
      <c r="K41" s="39"/>
      <c r="L41" s="39"/>
      <c r="M41" s="39"/>
    </row>
    <row r="42" spans="1:13" x14ac:dyDescent="0.25">
      <c r="A42" s="13"/>
      <c r="B42" s="6"/>
      <c r="C42" s="6"/>
      <c r="D42" s="6"/>
      <c r="E42" s="39"/>
      <c r="F42" s="39"/>
      <c r="G42" s="39"/>
      <c r="H42" s="39"/>
      <c r="I42" s="39"/>
      <c r="J42" s="39"/>
      <c r="K42" s="39"/>
      <c r="L42" s="39"/>
      <c r="M42" s="39"/>
    </row>
    <row r="43" spans="1:13" x14ac:dyDescent="0.25">
      <c r="A43" s="13" t="s">
        <v>364</v>
      </c>
      <c r="B43" s="6" t="s">
        <v>365</v>
      </c>
      <c r="C43" s="6"/>
      <c r="D43" s="6"/>
      <c r="E43" s="39"/>
      <c r="F43" s="39"/>
      <c r="G43" s="39"/>
      <c r="H43" s="39"/>
      <c r="I43" s="39"/>
      <c r="J43" s="39"/>
      <c r="K43" s="39"/>
      <c r="L43" s="39"/>
      <c r="M43" s="39"/>
    </row>
    <row r="44" spans="1:13" x14ac:dyDescent="0.25">
      <c r="A44" s="13"/>
      <c r="B44" s="6"/>
      <c r="C44" s="6"/>
      <c r="D44" s="6"/>
      <c r="E44" s="39"/>
      <c r="F44" s="39"/>
      <c r="G44" s="39"/>
      <c r="H44" s="39"/>
      <c r="I44" s="39"/>
      <c r="J44" s="39"/>
      <c r="K44" s="39"/>
      <c r="L44" s="39"/>
      <c r="M44" s="39"/>
    </row>
    <row r="45" spans="1:13" x14ac:dyDescent="0.25">
      <c r="A45" s="13"/>
      <c r="B45" s="6"/>
      <c r="C45" s="6"/>
      <c r="D45" s="6"/>
      <c r="E45" s="39"/>
      <c r="F45" s="39"/>
      <c r="G45" s="39"/>
      <c r="H45" s="39"/>
      <c r="I45" s="39"/>
      <c r="J45" s="39"/>
      <c r="K45" s="39"/>
      <c r="L45" s="39"/>
      <c r="M45" s="39"/>
    </row>
    <row r="46" spans="1:13" x14ac:dyDescent="0.25">
      <c r="A46" s="13"/>
      <c r="B46" s="6"/>
      <c r="C46" s="6"/>
      <c r="D46" s="6"/>
      <c r="E46" s="39"/>
      <c r="F46" s="39"/>
      <c r="G46" s="39"/>
      <c r="H46" s="39"/>
      <c r="I46" s="39"/>
      <c r="J46" s="39"/>
      <c r="K46" s="39"/>
      <c r="L46" s="39"/>
      <c r="M46" s="39"/>
    </row>
    <row r="47" spans="1:13" x14ac:dyDescent="0.25">
      <c r="A47" s="13"/>
      <c r="B47" s="6"/>
      <c r="C47" s="6"/>
      <c r="D47" s="6"/>
      <c r="E47" s="39"/>
      <c r="F47" s="39"/>
      <c r="G47" s="39"/>
      <c r="H47" s="39"/>
      <c r="I47" s="39"/>
      <c r="J47" s="39"/>
      <c r="K47" s="39"/>
      <c r="L47" s="39"/>
      <c r="M47" s="39"/>
    </row>
    <row r="48" spans="1:13" x14ac:dyDescent="0.25">
      <c r="A48" s="13" t="s">
        <v>366</v>
      </c>
      <c r="B48" s="6" t="s">
        <v>367</v>
      </c>
      <c r="C48" s="6"/>
      <c r="D48" s="6"/>
      <c r="E48" s="39"/>
      <c r="F48" s="39"/>
      <c r="G48" s="39"/>
      <c r="H48" s="39"/>
      <c r="I48" s="39"/>
      <c r="J48" s="39"/>
      <c r="K48" s="39"/>
      <c r="L48" s="39"/>
      <c r="M48" s="39"/>
    </row>
    <row r="49" spans="1:13" x14ac:dyDescent="0.25">
      <c r="A49" s="13" t="s">
        <v>368</v>
      </c>
      <c r="B49" s="6" t="s">
        <v>369</v>
      </c>
      <c r="C49" s="6"/>
      <c r="D49" s="6"/>
      <c r="E49" s="39"/>
      <c r="F49" s="39"/>
      <c r="G49" s="39"/>
      <c r="H49" s="39"/>
      <c r="I49" s="39"/>
      <c r="J49" s="39"/>
      <c r="K49" s="39"/>
      <c r="L49" s="39"/>
      <c r="M49" s="39"/>
    </row>
    <row r="50" spans="1:13" ht="15.75" x14ac:dyDescent="0.25">
      <c r="A50" s="88" t="s">
        <v>592</v>
      </c>
      <c r="B50" s="81" t="s">
        <v>370</v>
      </c>
      <c r="C50" s="81"/>
      <c r="D50" s="81"/>
      <c r="E50" s="89"/>
      <c r="F50" s="89"/>
      <c r="G50" s="89"/>
      <c r="H50" s="89"/>
      <c r="I50" s="89"/>
      <c r="J50" s="89"/>
      <c r="K50" s="89"/>
      <c r="L50" s="89"/>
      <c r="M50" s="89"/>
    </row>
  </sheetData>
  <mergeCells count="3">
    <mergeCell ref="A4:M4"/>
    <mergeCell ref="A3:M3"/>
    <mergeCell ref="A1:M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7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I75"/>
  <sheetViews>
    <sheetView workbookViewId="0">
      <selection activeCell="J4" sqref="J4"/>
    </sheetView>
  </sheetViews>
  <sheetFormatPr defaultRowHeight="15" x14ac:dyDescent="0.2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5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9" x14ac:dyDescent="0.25">
      <c r="A1" s="199" t="s">
        <v>869</v>
      </c>
      <c r="B1" s="199"/>
      <c r="C1" s="199"/>
      <c r="D1" s="199"/>
      <c r="E1" s="199"/>
      <c r="F1" s="199"/>
      <c r="G1" s="199"/>
      <c r="H1" s="199"/>
      <c r="I1" s="199"/>
    </row>
    <row r="3" spans="1:9" ht="25.5" customHeight="1" x14ac:dyDescent="0.25">
      <c r="A3" s="200" t="s">
        <v>855</v>
      </c>
      <c r="B3" s="215"/>
      <c r="C3" s="215"/>
      <c r="D3" s="215"/>
      <c r="E3" s="215"/>
      <c r="F3" s="215"/>
      <c r="G3" s="215"/>
      <c r="H3" s="215"/>
    </row>
    <row r="4" spans="1:9" ht="82.5" customHeight="1" x14ac:dyDescent="0.25">
      <c r="A4" s="227" t="s">
        <v>127</v>
      </c>
      <c r="B4" s="204"/>
      <c r="C4" s="204"/>
      <c r="D4" s="204"/>
      <c r="E4" s="204"/>
      <c r="F4" s="204"/>
      <c r="G4" s="204"/>
      <c r="H4" s="204"/>
    </row>
    <row r="5" spans="1:9" ht="20.25" customHeight="1" x14ac:dyDescent="0.25">
      <c r="A5" s="59"/>
      <c r="B5" s="60"/>
      <c r="C5" s="60"/>
      <c r="D5" s="60"/>
      <c r="E5" s="60"/>
      <c r="F5" s="60"/>
      <c r="G5" s="60"/>
      <c r="H5" s="60"/>
    </row>
    <row r="6" spans="1:9" x14ac:dyDescent="0.25">
      <c r="A6" s="4" t="s">
        <v>840</v>
      </c>
    </row>
    <row r="7" spans="1:9" ht="86.25" customHeight="1" x14ac:dyDescent="0.3">
      <c r="A7" s="2" t="s">
        <v>245</v>
      </c>
      <c r="B7" s="3" t="s">
        <v>246</v>
      </c>
      <c r="C7" s="54" t="s">
        <v>815</v>
      </c>
      <c r="D7" s="54" t="s">
        <v>816</v>
      </c>
      <c r="E7" s="54" t="s">
        <v>819</v>
      </c>
      <c r="F7" s="54" t="s">
        <v>820</v>
      </c>
      <c r="G7" s="54" t="s">
        <v>821</v>
      </c>
      <c r="H7" s="54" t="s">
        <v>822</v>
      </c>
      <c r="I7" s="54" t="s">
        <v>22</v>
      </c>
    </row>
    <row r="8" spans="1:9" x14ac:dyDescent="0.25">
      <c r="A8" s="20" t="s">
        <v>672</v>
      </c>
      <c r="B8" s="5" t="s">
        <v>511</v>
      </c>
      <c r="C8" s="39"/>
      <c r="D8" s="39"/>
      <c r="E8" s="55"/>
      <c r="F8" s="39"/>
      <c r="G8" s="39"/>
      <c r="H8" s="39"/>
      <c r="I8" s="39"/>
    </row>
    <row r="9" spans="1:9" x14ac:dyDescent="0.25">
      <c r="A9" s="46" t="s">
        <v>384</v>
      </c>
      <c r="B9" s="46" t="s">
        <v>511</v>
      </c>
      <c r="C9" s="39"/>
      <c r="D9" s="39"/>
      <c r="E9" s="39"/>
      <c r="F9" s="39"/>
      <c r="G9" s="39"/>
      <c r="H9" s="39"/>
      <c r="I9" s="39"/>
    </row>
    <row r="10" spans="1:9" ht="30" x14ac:dyDescent="0.25">
      <c r="A10" s="12" t="s">
        <v>512</v>
      </c>
      <c r="B10" s="5" t="s">
        <v>513</v>
      </c>
      <c r="C10" s="39"/>
      <c r="D10" s="39"/>
      <c r="E10" s="39"/>
      <c r="F10" s="39"/>
      <c r="G10" s="39"/>
      <c r="H10" s="39"/>
      <c r="I10" s="39"/>
    </row>
    <row r="11" spans="1:9" x14ac:dyDescent="0.25">
      <c r="A11" s="20" t="s">
        <v>720</v>
      </c>
      <c r="B11" s="5" t="s">
        <v>514</v>
      </c>
      <c r="C11" s="39"/>
      <c r="D11" s="39"/>
      <c r="E11" s="39"/>
      <c r="F11" s="39"/>
      <c r="G11" s="39"/>
      <c r="H11" s="39"/>
      <c r="I11" s="39"/>
    </row>
    <row r="12" spans="1:9" x14ac:dyDescent="0.25">
      <c r="A12" s="46" t="s">
        <v>384</v>
      </c>
      <c r="B12" s="46" t="s">
        <v>514</v>
      </c>
      <c r="C12" s="39"/>
      <c r="D12" s="39"/>
      <c r="E12" s="39"/>
      <c r="F12" s="39"/>
      <c r="G12" s="39"/>
      <c r="H12" s="39"/>
      <c r="I12" s="39"/>
    </row>
    <row r="13" spans="1:9" x14ac:dyDescent="0.25">
      <c r="A13" s="11" t="s">
        <v>692</v>
      </c>
      <c r="B13" s="7" t="s">
        <v>515</v>
      </c>
      <c r="C13" s="39"/>
      <c r="D13" s="39"/>
      <c r="E13" s="39"/>
      <c r="F13" s="39"/>
      <c r="G13" s="39"/>
      <c r="H13" s="39"/>
      <c r="I13" s="39"/>
    </row>
    <row r="14" spans="1:9" x14ac:dyDescent="0.25">
      <c r="A14" s="12" t="s">
        <v>721</v>
      </c>
      <c r="B14" s="5" t="s">
        <v>516</v>
      </c>
      <c r="C14" s="39"/>
      <c r="D14" s="39"/>
      <c r="E14" s="39"/>
      <c r="F14" s="39"/>
      <c r="G14" s="39"/>
      <c r="H14" s="39"/>
      <c r="I14" s="39"/>
    </row>
    <row r="15" spans="1:9" x14ac:dyDescent="0.25">
      <c r="A15" s="46" t="s">
        <v>392</v>
      </c>
      <c r="B15" s="46" t="s">
        <v>516</v>
      </c>
      <c r="C15" s="39"/>
      <c r="D15" s="39"/>
      <c r="E15" s="39"/>
      <c r="F15" s="39"/>
      <c r="G15" s="39"/>
      <c r="H15" s="39"/>
      <c r="I15" s="39"/>
    </row>
    <row r="16" spans="1:9" x14ac:dyDescent="0.25">
      <c r="A16" s="20" t="s">
        <v>517</v>
      </c>
      <c r="B16" s="5" t="s">
        <v>518</v>
      </c>
      <c r="C16" s="39"/>
      <c r="D16" s="39"/>
      <c r="E16" s="39"/>
      <c r="F16" s="39"/>
      <c r="G16" s="39"/>
      <c r="H16" s="39"/>
      <c r="I16" s="39"/>
    </row>
    <row r="17" spans="1:9" x14ac:dyDescent="0.25">
      <c r="A17" s="13" t="s">
        <v>722</v>
      </c>
      <c r="B17" s="5" t="s">
        <v>519</v>
      </c>
      <c r="C17" s="28"/>
      <c r="D17" s="28"/>
      <c r="E17" s="28"/>
      <c r="F17" s="28"/>
      <c r="G17" s="28"/>
      <c r="H17" s="28"/>
      <c r="I17" s="28"/>
    </row>
    <row r="18" spans="1:9" x14ac:dyDescent="0.25">
      <c r="A18" s="46" t="s">
        <v>393</v>
      </c>
      <c r="B18" s="46" t="s">
        <v>519</v>
      </c>
      <c r="C18" s="28"/>
      <c r="D18" s="28"/>
      <c r="E18" s="28"/>
      <c r="F18" s="28"/>
      <c r="G18" s="28"/>
      <c r="H18" s="28"/>
      <c r="I18" s="28"/>
    </row>
    <row r="19" spans="1:9" x14ac:dyDescent="0.25">
      <c r="A19" s="20" t="s">
        <v>520</v>
      </c>
      <c r="B19" s="5" t="s">
        <v>521</v>
      </c>
      <c r="C19" s="28"/>
      <c r="D19" s="28"/>
      <c r="E19" s="28"/>
      <c r="F19" s="28"/>
      <c r="G19" s="28"/>
      <c r="H19" s="28"/>
      <c r="I19" s="28"/>
    </row>
    <row r="20" spans="1:9" x14ac:dyDescent="0.25">
      <c r="A20" s="21" t="s">
        <v>693</v>
      </c>
      <c r="B20" s="7" t="s">
        <v>522</v>
      </c>
      <c r="C20" s="28"/>
      <c r="D20" s="28"/>
      <c r="E20" s="28"/>
      <c r="F20" s="28"/>
      <c r="G20" s="28"/>
      <c r="H20" s="28"/>
      <c r="I20" s="28"/>
    </row>
    <row r="21" spans="1:9" x14ac:dyDescent="0.25">
      <c r="A21" s="12" t="s">
        <v>537</v>
      </c>
      <c r="B21" s="5" t="s">
        <v>538</v>
      </c>
      <c r="C21" s="28"/>
      <c r="D21" s="28"/>
      <c r="E21" s="28"/>
      <c r="F21" s="28"/>
      <c r="G21" s="28"/>
      <c r="H21" s="28"/>
      <c r="I21" s="28"/>
    </row>
    <row r="22" spans="1:9" x14ac:dyDescent="0.25">
      <c r="A22" s="13" t="s">
        <v>539</v>
      </c>
      <c r="B22" s="5" t="s">
        <v>540</v>
      </c>
      <c r="C22" s="28"/>
      <c r="D22" s="28"/>
      <c r="E22" s="28"/>
      <c r="F22" s="28"/>
      <c r="G22" s="28"/>
      <c r="H22" s="28"/>
      <c r="I22" s="28"/>
    </row>
    <row r="23" spans="1:9" x14ac:dyDescent="0.25">
      <c r="A23" s="20" t="s">
        <v>541</v>
      </c>
      <c r="B23" s="5" t="s">
        <v>542</v>
      </c>
      <c r="C23" s="28"/>
      <c r="D23" s="28"/>
      <c r="E23" s="28"/>
      <c r="F23" s="28"/>
      <c r="G23" s="28"/>
      <c r="H23" s="28"/>
      <c r="I23" s="28"/>
    </row>
    <row r="24" spans="1:9" x14ac:dyDescent="0.25">
      <c r="A24" s="20" t="s">
        <v>677</v>
      </c>
      <c r="B24" s="5" t="s">
        <v>543</v>
      </c>
      <c r="C24" s="28"/>
      <c r="D24" s="28"/>
      <c r="E24" s="28"/>
      <c r="F24" s="28"/>
      <c r="G24" s="28"/>
      <c r="H24" s="28"/>
      <c r="I24" s="28"/>
    </row>
    <row r="25" spans="1:9" x14ac:dyDescent="0.25">
      <c r="A25" s="46" t="s">
        <v>418</v>
      </c>
      <c r="B25" s="46" t="s">
        <v>543</v>
      </c>
      <c r="C25" s="28"/>
      <c r="D25" s="28"/>
      <c r="E25" s="28"/>
      <c r="F25" s="28"/>
      <c r="G25" s="28"/>
      <c r="H25" s="28"/>
      <c r="I25" s="28"/>
    </row>
    <row r="26" spans="1:9" x14ac:dyDescent="0.25">
      <c r="A26" s="46" t="s">
        <v>419</v>
      </c>
      <c r="B26" s="46" t="s">
        <v>543</v>
      </c>
      <c r="C26" s="28"/>
      <c r="D26" s="28"/>
      <c r="E26" s="28"/>
      <c r="F26" s="28"/>
      <c r="G26" s="28"/>
      <c r="H26" s="28"/>
      <c r="I26" s="28"/>
    </row>
    <row r="27" spans="1:9" x14ac:dyDescent="0.25">
      <c r="A27" s="47" t="s">
        <v>420</v>
      </c>
      <c r="B27" s="47" t="s">
        <v>543</v>
      </c>
      <c r="C27" s="28"/>
      <c r="D27" s="28"/>
      <c r="E27" s="28"/>
      <c r="F27" s="28"/>
      <c r="G27" s="28"/>
      <c r="H27" s="28"/>
      <c r="I27" s="28"/>
    </row>
    <row r="28" spans="1:9" x14ac:dyDescent="0.25">
      <c r="A28" s="48" t="s">
        <v>696</v>
      </c>
      <c r="B28" s="38" t="s">
        <v>544</v>
      </c>
      <c r="C28" s="28"/>
      <c r="D28" s="28"/>
      <c r="E28" s="28"/>
      <c r="F28" s="28"/>
      <c r="G28" s="28"/>
      <c r="H28" s="28"/>
      <c r="I28" s="28"/>
    </row>
    <row r="29" spans="1:9" x14ac:dyDescent="0.25">
      <c r="A29" s="72"/>
      <c r="B29" s="73"/>
    </row>
    <row r="30" spans="1:9" ht="24.75" customHeight="1" x14ac:dyDescent="0.25">
      <c r="A30" s="2" t="s">
        <v>245</v>
      </c>
      <c r="B30" s="3" t="s">
        <v>246</v>
      </c>
      <c r="C30" s="28"/>
      <c r="D30" s="28"/>
      <c r="E30" s="28"/>
    </row>
    <row r="31" spans="1:9" ht="31.5" x14ac:dyDescent="0.25">
      <c r="A31" s="74" t="s">
        <v>21</v>
      </c>
      <c r="B31" s="38"/>
      <c r="C31" s="28"/>
      <c r="D31" s="28"/>
      <c r="E31" s="28"/>
    </row>
    <row r="32" spans="1:9" ht="15.75" x14ac:dyDescent="0.25">
      <c r="A32" s="75" t="s">
        <v>15</v>
      </c>
      <c r="B32" s="38"/>
      <c r="C32" s="28"/>
      <c r="D32" s="28"/>
      <c r="E32" s="28"/>
    </row>
    <row r="33" spans="1:5" ht="31.5" x14ac:dyDescent="0.25">
      <c r="A33" s="75" t="s">
        <v>16</v>
      </c>
      <c r="B33" s="38"/>
      <c r="C33" s="28"/>
      <c r="D33" s="28"/>
      <c r="E33" s="28"/>
    </row>
    <row r="34" spans="1:5" ht="15.75" x14ac:dyDescent="0.25">
      <c r="A34" s="75" t="s">
        <v>17</v>
      </c>
      <c r="B34" s="38"/>
      <c r="C34" s="28"/>
      <c r="D34" s="28"/>
      <c r="E34" s="28"/>
    </row>
    <row r="35" spans="1:5" ht="31.5" x14ac:dyDescent="0.25">
      <c r="A35" s="75" t="s">
        <v>18</v>
      </c>
      <c r="B35" s="38"/>
      <c r="C35" s="28"/>
      <c r="D35" s="28"/>
      <c r="E35" s="28"/>
    </row>
    <row r="36" spans="1:5" ht="15.75" x14ac:dyDescent="0.25">
      <c r="A36" s="75" t="s">
        <v>19</v>
      </c>
      <c r="B36" s="38"/>
      <c r="C36" s="28"/>
      <c r="D36" s="28"/>
      <c r="E36" s="28"/>
    </row>
    <row r="37" spans="1:5" ht="15.75" x14ac:dyDescent="0.25">
      <c r="A37" s="75" t="s">
        <v>20</v>
      </c>
      <c r="B37" s="38"/>
      <c r="C37" s="28"/>
      <c r="D37" s="28"/>
      <c r="E37" s="28"/>
    </row>
    <row r="38" spans="1:5" x14ac:dyDescent="0.25">
      <c r="A38" s="48" t="s">
        <v>848</v>
      </c>
      <c r="B38" s="38"/>
      <c r="C38" s="28"/>
      <c r="D38" s="28"/>
      <c r="E38" s="28"/>
    </row>
    <row r="39" spans="1:5" x14ac:dyDescent="0.25">
      <c r="A39" s="72"/>
      <c r="B39" s="73"/>
    </row>
    <row r="40" spans="1:5" x14ac:dyDescent="0.25">
      <c r="A40" s="72"/>
      <c r="B40" s="73"/>
    </row>
    <row r="41" spans="1:5" x14ac:dyDescent="0.25">
      <c r="A41" s="72"/>
      <c r="B41" s="73"/>
    </row>
    <row r="42" spans="1:5" x14ac:dyDescent="0.25">
      <c r="A42" s="72"/>
      <c r="B42" s="73"/>
    </row>
    <row r="43" spans="1:5" x14ac:dyDescent="0.25">
      <c r="A43" s="72"/>
      <c r="B43" s="73"/>
    </row>
    <row r="44" spans="1:5" x14ac:dyDescent="0.25">
      <c r="A44" s="72"/>
      <c r="B44" s="73"/>
    </row>
    <row r="45" spans="1:5" x14ac:dyDescent="0.25">
      <c r="A45" s="72"/>
      <c r="B45" s="73"/>
    </row>
    <row r="46" spans="1:5" x14ac:dyDescent="0.25">
      <c r="A46" s="72"/>
      <c r="B46" s="73"/>
    </row>
    <row r="47" spans="1:5" x14ac:dyDescent="0.25">
      <c r="A47" s="72"/>
      <c r="B47" s="73"/>
    </row>
    <row r="49" spans="1:8" x14ac:dyDescent="0.25">
      <c r="A49" s="4"/>
      <c r="B49" s="4"/>
      <c r="C49" s="4"/>
      <c r="D49" s="4"/>
      <c r="E49" s="4"/>
      <c r="F49" s="4"/>
      <c r="G49" s="4"/>
    </row>
    <row r="50" spans="1:8" x14ac:dyDescent="0.25">
      <c r="A50" s="57" t="s">
        <v>823</v>
      </c>
      <c r="B50" s="4"/>
      <c r="C50" s="4"/>
      <c r="D50" s="4"/>
      <c r="E50" s="4"/>
      <c r="F50" s="4"/>
      <c r="G50" s="4"/>
    </row>
    <row r="51" spans="1:8" ht="15.75" x14ac:dyDescent="0.25">
      <c r="A51" s="58" t="s">
        <v>827</v>
      </c>
      <c r="B51" s="4"/>
      <c r="C51" s="4"/>
      <c r="D51" s="4"/>
      <c r="E51" s="4"/>
      <c r="F51" s="4"/>
      <c r="G51" s="4"/>
    </row>
    <row r="52" spans="1:8" ht="15.75" x14ac:dyDescent="0.25">
      <c r="A52" s="58" t="s">
        <v>828</v>
      </c>
      <c r="B52" s="4"/>
      <c r="C52" s="4"/>
      <c r="D52" s="4"/>
      <c r="E52" s="4"/>
      <c r="F52" s="4"/>
      <c r="G52" s="4"/>
    </row>
    <row r="53" spans="1:8" ht="15.75" x14ac:dyDescent="0.25">
      <c r="A53" s="58" t="s">
        <v>829</v>
      </c>
      <c r="B53" s="4"/>
      <c r="C53" s="4"/>
      <c r="D53" s="4"/>
      <c r="E53" s="4"/>
      <c r="F53" s="4"/>
      <c r="G53" s="4"/>
    </row>
    <row r="54" spans="1:8" ht="15.75" x14ac:dyDescent="0.25">
      <c r="A54" s="58" t="s">
        <v>830</v>
      </c>
      <c r="B54" s="4"/>
      <c r="C54" s="4"/>
      <c r="D54" s="4"/>
      <c r="E54" s="4"/>
      <c r="F54" s="4"/>
      <c r="G54" s="4"/>
    </row>
    <row r="55" spans="1:8" ht="15.75" x14ac:dyDescent="0.25">
      <c r="A55" s="58" t="s">
        <v>831</v>
      </c>
      <c r="B55" s="4"/>
      <c r="C55" s="4"/>
      <c r="D55" s="4"/>
      <c r="E55" s="4"/>
      <c r="F55" s="4"/>
      <c r="G55" s="4"/>
    </row>
    <row r="56" spans="1:8" x14ac:dyDescent="0.25">
      <c r="A56" s="57" t="s">
        <v>824</v>
      </c>
      <c r="B56" s="4"/>
      <c r="C56" s="4"/>
      <c r="D56" s="4"/>
      <c r="E56" s="4"/>
      <c r="F56" s="4"/>
      <c r="G56" s="4"/>
    </row>
    <row r="57" spans="1:8" x14ac:dyDescent="0.25">
      <c r="A57" s="4"/>
      <c r="B57" s="4"/>
      <c r="C57" s="4"/>
      <c r="D57" s="4"/>
      <c r="E57" s="4"/>
      <c r="F57" s="4"/>
      <c r="G57" s="4"/>
    </row>
    <row r="58" spans="1:8" ht="45.75" customHeight="1" x14ac:dyDescent="0.25">
      <c r="A58" s="228" t="s">
        <v>832</v>
      </c>
      <c r="B58" s="229"/>
      <c r="C58" s="229"/>
      <c r="D58" s="229"/>
      <c r="E58" s="229"/>
      <c r="F58" s="229"/>
      <c r="G58" s="229"/>
      <c r="H58" s="229"/>
    </row>
    <row r="61" spans="1:8" ht="15.75" x14ac:dyDescent="0.25">
      <c r="A61" s="49" t="s">
        <v>834</v>
      </c>
    </row>
    <row r="62" spans="1:8" ht="15.75" x14ac:dyDescent="0.25">
      <c r="A62" s="58" t="s">
        <v>835</v>
      </c>
    </row>
    <row r="63" spans="1:8" ht="15.75" x14ac:dyDescent="0.25">
      <c r="A63" s="58" t="s">
        <v>836</v>
      </c>
    </row>
    <row r="64" spans="1:8" ht="15.75" x14ac:dyDescent="0.25">
      <c r="A64" s="58" t="s">
        <v>837</v>
      </c>
    </row>
    <row r="65" spans="1:1" x14ac:dyDescent="0.25">
      <c r="A65" s="57" t="s">
        <v>833</v>
      </c>
    </row>
    <row r="66" spans="1:1" ht="15.75" x14ac:dyDescent="0.25">
      <c r="A66" s="58" t="s">
        <v>838</v>
      </c>
    </row>
    <row r="68" spans="1:1" ht="15.75" x14ac:dyDescent="0.25">
      <c r="A68" s="70" t="s">
        <v>13</v>
      </c>
    </row>
    <row r="69" spans="1:1" ht="15.75" x14ac:dyDescent="0.25">
      <c r="A69" s="70" t="s">
        <v>14</v>
      </c>
    </row>
    <row r="70" spans="1:1" ht="15.75" x14ac:dyDescent="0.25">
      <c r="A70" s="71" t="s">
        <v>15</v>
      </c>
    </row>
    <row r="71" spans="1:1" ht="15.75" x14ac:dyDescent="0.25">
      <c r="A71" s="71" t="s">
        <v>16</v>
      </c>
    </row>
    <row r="72" spans="1:1" ht="15.75" x14ac:dyDescent="0.25">
      <c r="A72" s="71" t="s">
        <v>17</v>
      </c>
    </row>
    <row r="73" spans="1:1" ht="15.75" x14ac:dyDescent="0.25">
      <c r="A73" s="71" t="s">
        <v>18</v>
      </c>
    </row>
    <row r="74" spans="1:1" ht="15.75" x14ac:dyDescent="0.25">
      <c r="A74" s="71" t="s">
        <v>19</v>
      </c>
    </row>
    <row r="75" spans="1:1" ht="15.75" x14ac:dyDescent="0.25">
      <c r="A75" s="71" t="s">
        <v>20</v>
      </c>
    </row>
  </sheetData>
  <mergeCells count="4">
    <mergeCell ref="A4:H4"/>
    <mergeCell ref="A58:H58"/>
    <mergeCell ref="A3:H3"/>
    <mergeCell ref="A1:I1"/>
  </mergeCells>
  <phoneticPr fontId="0" type="noConversion"/>
  <hyperlinks>
    <hyperlink ref="A20" r:id="rId1" location="foot4" display="http://njt.hu/cgi_bin/njt_doc.cgi?docid=142896.245143 - foot4"/>
    <hyperlink ref="A50" r:id="rId2" location="foot4" display="http://njt.hu/cgi_bin/njt_doc.cgi?docid=142896.245143 - foot4"/>
    <hyperlink ref="A56" r:id="rId3" location="foot5" display="http://njt.hu/cgi_bin/njt_doc.cgi?docid=142896.245143 - foot5"/>
    <hyperlink ref="A65" r:id="rId4" location="foot53" display="http://njt.hu/cgi_bin/njt_doc.cgi?docid=139876.243471 - foot53"/>
  </hyperlinks>
  <pageMargins left="0.70866141732283472" right="0.70866141732283472" top="0.74803149606299213" bottom="0.74803149606299213" header="0.31496062992125984" footer="0.31496062992125984"/>
  <pageSetup paperSize="9" scale="35" orientation="landscape" horizontalDpi="300" verticalDpi="300" r:id="rId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I71"/>
  <sheetViews>
    <sheetView workbookViewId="0">
      <selection activeCell="J5" sqref="J5"/>
    </sheetView>
  </sheetViews>
  <sheetFormatPr defaultRowHeight="15" x14ac:dyDescent="0.25"/>
  <cols>
    <col min="1" max="1" width="64.5703125" customWidth="1"/>
    <col min="2" max="2" width="11" customWidth="1"/>
    <col min="3" max="3" width="14.140625" customWidth="1"/>
    <col min="4" max="4" width="15.28515625" customWidth="1"/>
    <col min="5" max="5" width="12" customWidth="1"/>
    <col min="6" max="6" width="12.140625" customWidth="1"/>
    <col min="7" max="8" width="12.85546875" customWidth="1"/>
  </cols>
  <sheetData>
    <row r="1" spans="1:8" x14ac:dyDescent="0.25">
      <c r="A1" s="199" t="s">
        <v>870</v>
      </c>
      <c r="B1" s="199"/>
      <c r="C1" s="199"/>
      <c r="D1" s="199"/>
      <c r="E1" s="199"/>
      <c r="F1" s="199"/>
      <c r="G1" s="199"/>
      <c r="H1" s="199"/>
    </row>
    <row r="3" spans="1:8" ht="22.5" customHeight="1" x14ac:dyDescent="0.25">
      <c r="A3" s="200" t="s">
        <v>855</v>
      </c>
      <c r="B3" s="201"/>
      <c r="C3" s="201"/>
      <c r="D3" s="201"/>
      <c r="E3" s="203"/>
      <c r="F3" s="203"/>
      <c r="G3" s="203"/>
      <c r="H3" s="203"/>
    </row>
    <row r="4" spans="1:8" ht="48.75" customHeight="1" x14ac:dyDescent="0.25">
      <c r="A4" s="204" t="s">
        <v>7</v>
      </c>
      <c r="B4" s="201"/>
      <c r="C4" s="201"/>
      <c r="D4" s="202"/>
      <c r="E4" s="203"/>
      <c r="F4" s="203"/>
      <c r="G4" s="203"/>
      <c r="H4" s="203"/>
    </row>
    <row r="5" spans="1:8" ht="21" customHeight="1" x14ac:dyDescent="0.25">
      <c r="A5" s="61"/>
      <c r="B5" s="62"/>
      <c r="C5" s="62"/>
    </row>
    <row r="6" spans="1:8" x14ac:dyDescent="0.25">
      <c r="A6" s="4" t="s">
        <v>840</v>
      </c>
    </row>
    <row r="7" spans="1:8" ht="51.75" x14ac:dyDescent="0.25">
      <c r="A7" s="40" t="s">
        <v>813</v>
      </c>
      <c r="B7" s="3" t="s">
        <v>246</v>
      </c>
      <c r="C7" s="77" t="s">
        <v>0</v>
      </c>
      <c r="D7" s="77" t="s">
        <v>1</v>
      </c>
      <c r="E7" s="77" t="s">
        <v>128</v>
      </c>
      <c r="F7" s="77" t="s">
        <v>129</v>
      </c>
      <c r="G7" s="77" t="s">
        <v>130</v>
      </c>
      <c r="H7" s="77" t="s">
        <v>131</v>
      </c>
    </row>
    <row r="8" spans="1:8" x14ac:dyDescent="0.25">
      <c r="A8" s="12" t="s">
        <v>600</v>
      </c>
      <c r="B8" s="5" t="s">
        <v>383</v>
      </c>
      <c r="C8" s="28"/>
      <c r="D8" s="28"/>
      <c r="E8" s="28"/>
      <c r="F8" s="28"/>
      <c r="G8" s="28"/>
      <c r="H8" s="28"/>
    </row>
    <row r="9" spans="1:8" x14ac:dyDescent="0.25">
      <c r="A9" s="18" t="s">
        <v>384</v>
      </c>
      <c r="B9" s="18" t="s">
        <v>383</v>
      </c>
      <c r="C9" s="28"/>
      <c r="D9" s="28"/>
      <c r="E9" s="28"/>
      <c r="F9" s="28"/>
      <c r="G9" s="28"/>
      <c r="H9" s="28"/>
    </row>
    <row r="10" spans="1:8" x14ac:dyDescent="0.25">
      <c r="A10" s="18" t="s">
        <v>385</v>
      </c>
      <c r="B10" s="18" t="s">
        <v>383</v>
      </c>
      <c r="C10" s="28"/>
      <c r="D10" s="28"/>
      <c r="E10" s="28"/>
      <c r="F10" s="28"/>
      <c r="G10" s="28"/>
      <c r="H10" s="28"/>
    </row>
    <row r="11" spans="1:8" ht="30" x14ac:dyDescent="0.25">
      <c r="A11" s="12" t="s">
        <v>386</v>
      </c>
      <c r="B11" s="5" t="s">
        <v>387</v>
      </c>
      <c r="C11" s="28"/>
      <c r="D11" s="28"/>
      <c r="E11" s="28"/>
      <c r="F11" s="28"/>
      <c r="G11" s="28"/>
      <c r="H11" s="28"/>
    </row>
    <row r="12" spans="1:8" x14ac:dyDescent="0.25">
      <c r="A12" s="12" t="s">
        <v>599</v>
      </c>
      <c r="B12" s="5" t="s">
        <v>388</v>
      </c>
      <c r="C12" s="28">
        <v>0</v>
      </c>
      <c r="D12" s="28">
        <v>0</v>
      </c>
      <c r="E12" s="28">
        <v>0</v>
      </c>
      <c r="F12" s="28">
        <v>7989</v>
      </c>
      <c r="G12" s="28">
        <v>0</v>
      </c>
      <c r="H12" s="28">
        <v>7989</v>
      </c>
    </row>
    <row r="13" spans="1:8" x14ac:dyDescent="0.25">
      <c r="A13" s="18" t="s">
        <v>384</v>
      </c>
      <c r="B13" s="18" t="s">
        <v>388</v>
      </c>
      <c r="C13" s="28"/>
      <c r="D13" s="28"/>
      <c r="E13" s="28"/>
      <c r="F13" s="28"/>
      <c r="G13" s="28"/>
      <c r="H13" s="28"/>
    </row>
    <row r="14" spans="1:8" x14ac:dyDescent="0.25">
      <c r="A14" s="18" t="s">
        <v>385</v>
      </c>
      <c r="B14" s="18" t="s">
        <v>389</v>
      </c>
      <c r="C14" s="28"/>
      <c r="D14" s="28"/>
      <c r="E14" s="28"/>
      <c r="F14" s="28"/>
      <c r="G14" s="28"/>
      <c r="H14" s="28"/>
    </row>
    <row r="15" spans="1:8" x14ac:dyDescent="0.25">
      <c r="A15" s="11" t="s">
        <v>598</v>
      </c>
      <c r="B15" s="7" t="s">
        <v>390</v>
      </c>
      <c r="C15" s="184">
        <v>0</v>
      </c>
      <c r="D15" s="184">
        <v>0</v>
      </c>
      <c r="E15" s="184">
        <v>0</v>
      </c>
      <c r="F15" s="184">
        <v>7989</v>
      </c>
      <c r="G15" s="184">
        <v>0</v>
      </c>
      <c r="H15" s="184">
        <v>7989</v>
      </c>
    </row>
    <row r="16" spans="1:8" x14ac:dyDescent="0.25">
      <c r="A16" s="20" t="s">
        <v>603</v>
      </c>
      <c r="B16" s="5" t="s">
        <v>391</v>
      </c>
      <c r="C16" s="28"/>
      <c r="D16" s="28"/>
      <c r="E16" s="28"/>
      <c r="F16" s="28"/>
      <c r="G16" s="28"/>
      <c r="H16" s="28"/>
    </row>
    <row r="17" spans="1:8" x14ac:dyDescent="0.25">
      <c r="A17" s="18" t="s">
        <v>392</v>
      </c>
      <c r="B17" s="18" t="s">
        <v>391</v>
      </c>
      <c r="C17" s="28"/>
      <c r="D17" s="28"/>
      <c r="E17" s="28"/>
      <c r="F17" s="28"/>
      <c r="G17" s="28"/>
      <c r="H17" s="28"/>
    </row>
    <row r="18" spans="1:8" x14ac:dyDescent="0.25">
      <c r="A18" s="18" t="s">
        <v>393</v>
      </c>
      <c r="B18" s="18" t="s">
        <v>391</v>
      </c>
      <c r="C18" s="28"/>
      <c r="D18" s="28"/>
      <c r="E18" s="28"/>
      <c r="F18" s="28"/>
      <c r="G18" s="28"/>
      <c r="H18" s="28"/>
    </row>
    <row r="19" spans="1:8" x14ac:dyDescent="0.25">
      <c r="A19" s="20" t="s">
        <v>604</v>
      </c>
      <c r="B19" s="5" t="s">
        <v>394</v>
      </c>
      <c r="C19" s="28"/>
      <c r="D19" s="28"/>
      <c r="E19" s="28"/>
      <c r="F19" s="28"/>
      <c r="G19" s="28"/>
      <c r="H19" s="28"/>
    </row>
    <row r="20" spans="1:8" x14ac:dyDescent="0.25">
      <c r="A20" s="18" t="s">
        <v>385</v>
      </c>
      <c r="B20" s="18" t="s">
        <v>394</v>
      </c>
      <c r="C20" s="28"/>
      <c r="D20" s="28"/>
      <c r="E20" s="28"/>
      <c r="F20" s="28"/>
      <c r="G20" s="28"/>
      <c r="H20" s="28"/>
    </row>
    <row r="21" spans="1:8" x14ac:dyDescent="0.25">
      <c r="A21" s="13" t="s">
        <v>395</v>
      </c>
      <c r="B21" s="5" t="s">
        <v>396</v>
      </c>
      <c r="C21" s="28"/>
      <c r="D21" s="28"/>
      <c r="E21" s="28"/>
      <c r="F21" s="28"/>
      <c r="G21" s="28"/>
      <c r="H21" s="28"/>
    </row>
    <row r="22" spans="1:8" x14ac:dyDescent="0.25">
      <c r="A22" s="13" t="s">
        <v>605</v>
      </c>
      <c r="B22" s="5" t="s">
        <v>397</v>
      </c>
      <c r="C22" s="28"/>
      <c r="D22" s="28"/>
      <c r="E22" s="28"/>
      <c r="F22" s="28"/>
      <c r="G22" s="28"/>
      <c r="H22" s="28"/>
    </row>
    <row r="23" spans="1:8" x14ac:dyDescent="0.25">
      <c r="A23" s="18" t="s">
        <v>393</v>
      </c>
      <c r="B23" s="18" t="s">
        <v>397</v>
      </c>
      <c r="C23" s="28"/>
      <c r="D23" s="28"/>
      <c r="E23" s="28"/>
      <c r="F23" s="28"/>
      <c r="G23" s="28"/>
      <c r="H23" s="28"/>
    </row>
    <row r="24" spans="1:8" x14ac:dyDescent="0.25">
      <c r="A24" s="18" t="s">
        <v>385</v>
      </c>
      <c r="B24" s="18" t="s">
        <v>397</v>
      </c>
      <c r="C24" s="28"/>
      <c r="D24" s="28"/>
      <c r="E24" s="28"/>
      <c r="F24" s="28"/>
      <c r="G24" s="28"/>
      <c r="H24" s="28"/>
    </row>
    <row r="25" spans="1:8" x14ac:dyDescent="0.25">
      <c r="A25" s="21" t="s">
        <v>601</v>
      </c>
      <c r="B25" s="7" t="s">
        <v>398</v>
      </c>
      <c r="C25" s="28"/>
      <c r="D25" s="28"/>
      <c r="E25" s="28"/>
      <c r="F25" s="28"/>
      <c r="G25" s="28"/>
      <c r="H25" s="28"/>
    </row>
    <row r="26" spans="1:8" x14ac:dyDescent="0.25">
      <c r="A26" s="20" t="s">
        <v>399</v>
      </c>
      <c r="B26" s="5" t="s">
        <v>400</v>
      </c>
      <c r="C26" s="28"/>
      <c r="D26" s="28"/>
      <c r="E26" s="28"/>
      <c r="F26" s="28"/>
      <c r="G26" s="28"/>
      <c r="H26" s="28"/>
    </row>
    <row r="27" spans="1:8" x14ac:dyDescent="0.25">
      <c r="A27" s="21" t="s">
        <v>401</v>
      </c>
      <c r="B27" s="7" t="s">
        <v>402</v>
      </c>
      <c r="C27" s="184">
        <v>0</v>
      </c>
      <c r="D27" s="184">
        <v>0</v>
      </c>
      <c r="E27" s="184">
        <v>408</v>
      </c>
      <c r="F27" s="184">
        <v>0</v>
      </c>
      <c r="G27" s="184">
        <v>408</v>
      </c>
      <c r="H27" s="184">
        <v>0</v>
      </c>
    </row>
    <row r="28" spans="1:8" x14ac:dyDescent="0.25">
      <c r="A28" s="20" t="s">
        <v>405</v>
      </c>
      <c r="B28" s="5" t="s">
        <v>406</v>
      </c>
      <c r="C28" s="28"/>
      <c r="D28" s="28"/>
      <c r="E28" s="28"/>
      <c r="F28" s="28"/>
      <c r="G28" s="28"/>
      <c r="H28" s="28"/>
    </row>
    <row r="29" spans="1:8" x14ac:dyDescent="0.25">
      <c r="A29" s="20" t="s">
        <v>407</v>
      </c>
      <c r="B29" s="5" t="s">
        <v>408</v>
      </c>
      <c r="C29" s="28"/>
      <c r="D29" s="28"/>
      <c r="E29" s="28"/>
      <c r="F29" s="28"/>
      <c r="G29" s="28"/>
      <c r="H29" s="28"/>
    </row>
    <row r="30" spans="1:8" x14ac:dyDescent="0.25">
      <c r="A30" s="20" t="s">
        <v>409</v>
      </c>
      <c r="B30" s="5" t="s">
        <v>410</v>
      </c>
      <c r="C30" s="28"/>
      <c r="D30" s="28"/>
      <c r="E30" s="28"/>
      <c r="F30" s="28"/>
      <c r="G30" s="28"/>
      <c r="H30" s="28"/>
    </row>
    <row r="31" spans="1:8" ht="15.75" x14ac:dyDescent="0.25">
      <c r="A31" s="109" t="s">
        <v>602</v>
      </c>
      <c r="B31" s="110" t="s">
        <v>411</v>
      </c>
      <c r="C31" s="196">
        <v>0</v>
      </c>
      <c r="D31" s="196">
        <v>0</v>
      </c>
      <c r="E31" s="196">
        <v>408</v>
      </c>
      <c r="F31" s="196">
        <v>7989</v>
      </c>
      <c r="G31" s="196">
        <v>408</v>
      </c>
      <c r="H31" s="196">
        <v>7989</v>
      </c>
    </row>
    <row r="32" spans="1:8" x14ac:dyDescent="0.25">
      <c r="A32" s="20" t="s">
        <v>412</v>
      </c>
      <c r="B32" s="5" t="s">
        <v>413</v>
      </c>
      <c r="C32" s="28"/>
      <c r="D32" s="28"/>
      <c r="E32" s="28"/>
      <c r="F32" s="28"/>
      <c r="G32" s="28"/>
      <c r="H32" s="28"/>
    </row>
    <row r="33" spans="1:8" x14ac:dyDescent="0.25">
      <c r="A33" s="12" t="s">
        <v>414</v>
      </c>
      <c r="B33" s="5" t="s">
        <v>415</v>
      </c>
      <c r="C33" s="28"/>
      <c r="D33" s="28"/>
      <c r="E33" s="28"/>
      <c r="F33" s="28"/>
      <c r="G33" s="28"/>
      <c r="H33" s="28"/>
    </row>
    <row r="34" spans="1:8" x14ac:dyDescent="0.25">
      <c r="A34" s="20" t="s">
        <v>606</v>
      </c>
      <c r="B34" s="5" t="s">
        <v>416</v>
      </c>
      <c r="C34" s="28"/>
      <c r="D34" s="28"/>
      <c r="E34" s="28"/>
      <c r="F34" s="28"/>
      <c r="G34" s="28"/>
      <c r="H34" s="28"/>
    </row>
    <row r="35" spans="1:8" x14ac:dyDescent="0.25">
      <c r="A35" s="18" t="s">
        <v>385</v>
      </c>
      <c r="B35" s="18" t="s">
        <v>416</v>
      </c>
      <c r="C35" s="28"/>
      <c r="D35" s="28"/>
      <c r="E35" s="28"/>
      <c r="F35" s="28"/>
      <c r="G35" s="28"/>
      <c r="H35" s="28"/>
    </row>
    <row r="36" spans="1:8" x14ac:dyDescent="0.25">
      <c r="A36" s="20" t="s">
        <v>607</v>
      </c>
      <c r="B36" s="5" t="s">
        <v>417</v>
      </c>
      <c r="C36" s="28"/>
      <c r="D36" s="28"/>
      <c r="E36" s="28"/>
      <c r="F36" s="28"/>
      <c r="G36" s="28"/>
      <c r="H36" s="28"/>
    </row>
    <row r="37" spans="1:8" x14ac:dyDescent="0.25">
      <c r="A37" s="18" t="s">
        <v>418</v>
      </c>
      <c r="B37" s="18" t="s">
        <v>417</v>
      </c>
      <c r="C37" s="28"/>
      <c r="D37" s="28"/>
      <c r="E37" s="28"/>
      <c r="F37" s="28"/>
      <c r="G37" s="28"/>
      <c r="H37" s="28"/>
    </row>
    <row r="38" spans="1:8" x14ac:dyDescent="0.25">
      <c r="A38" s="18" t="s">
        <v>419</v>
      </c>
      <c r="B38" s="18" t="s">
        <v>417</v>
      </c>
      <c r="C38" s="28"/>
      <c r="D38" s="28"/>
      <c r="E38" s="28"/>
      <c r="F38" s="28"/>
      <c r="G38" s="28"/>
      <c r="H38" s="28"/>
    </row>
    <row r="39" spans="1:8" x14ac:dyDescent="0.25">
      <c r="A39" s="18" t="s">
        <v>420</v>
      </c>
      <c r="B39" s="18" t="s">
        <v>417</v>
      </c>
      <c r="C39" s="28"/>
      <c r="D39" s="28"/>
      <c r="E39" s="28"/>
      <c r="F39" s="28"/>
      <c r="G39" s="28"/>
      <c r="H39" s="28"/>
    </row>
    <row r="40" spans="1:8" x14ac:dyDescent="0.25">
      <c r="A40" s="18" t="s">
        <v>385</v>
      </c>
      <c r="B40" s="18" t="s">
        <v>417</v>
      </c>
      <c r="C40" s="28"/>
      <c r="D40" s="28"/>
      <c r="E40" s="28"/>
      <c r="F40" s="28"/>
      <c r="G40" s="28"/>
      <c r="H40" s="28"/>
    </row>
    <row r="41" spans="1:8" x14ac:dyDescent="0.25">
      <c r="A41" s="109" t="s">
        <v>608</v>
      </c>
      <c r="B41" s="110" t="s">
        <v>421</v>
      </c>
      <c r="C41" s="82"/>
      <c r="D41" s="82"/>
      <c r="E41" s="82"/>
      <c r="F41" s="82"/>
      <c r="G41" s="82"/>
      <c r="H41" s="82"/>
    </row>
    <row r="44" spans="1:8" ht="51.75" x14ac:dyDescent="0.25">
      <c r="A44" s="40" t="s">
        <v>813</v>
      </c>
      <c r="B44" s="3" t="s">
        <v>246</v>
      </c>
      <c r="C44" s="77" t="s">
        <v>0</v>
      </c>
      <c r="D44" s="77" t="s">
        <v>1</v>
      </c>
      <c r="E44" s="77" t="s">
        <v>128</v>
      </c>
      <c r="F44" s="77" t="s">
        <v>129</v>
      </c>
      <c r="G44" s="77" t="s">
        <v>130</v>
      </c>
      <c r="H44" s="77" t="s">
        <v>131</v>
      </c>
    </row>
    <row r="45" spans="1:8" x14ac:dyDescent="0.25">
      <c r="A45" s="20" t="s">
        <v>672</v>
      </c>
      <c r="B45" s="5" t="s">
        <v>511</v>
      </c>
      <c r="C45" s="28"/>
      <c r="D45" s="28"/>
      <c r="E45" s="28"/>
      <c r="F45" s="28"/>
      <c r="G45" s="28"/>
      <c r="H45" s="28"/>
    </row>
    <row r="46" spans="1:8" x14ac:dyDescent="0.25">
      <c r="A46" s="46" t="s">
        <v>384</v>
      </c>
      <c r="B46" s="46" t="s">
        <v>511</v>
      </c>
      <c r="C46" s="28"/>
      <c r="D46" s="28"/>
      <c r="E46" s="28"/>
      <c r="F46" s="28"/>
      <c r="G46" s="28"/>
      <c r="H46" s="28"/>
    </row>
    <row r="47" spans="1:8" ht="30" x14ac:dyDescent="0.25">
      <c r="A47" s="12" t="s">
        <v>512</v>
      </c>
      <c r="B47" s="5" t="s">
        <v>513</v>
      </c>
      <c r="C47" s="28"/>
      <c r="D47" s="28"/>
      <c r="E47" s="28"/>
      <c r="F47" s="28"/>
      <c r="G47" s="28"/>
      <c r="H47" s="28"/>
    </row>
    <row r="48" spans="1:8" x14ac:dyDescent="0.25">
      <c r="A48" s="20" t="s">
        <v>720</v>
      </c>
      <c r="B48" s="5" t="s">
        <v>514</v>
      </c>
      <c r="C48" s="28">
        <v>0</v>
      </c>
      <c r="D48" s="28">
        <v>0</v>
      </c>
      <c r="E48" s="28">
        <v>0</v>
      </c>
      <c r="F48" s="28">
        <v>7989</v>
      </c>
      <c r="G48" s="28">
        <v>0</v>
      </c>
      <c r="H48" s="28">
        <v>7989</v>
      </c>
    </row>
    <row r="49" spans="1:9" x14ac:dyDescent="0.25">
      <c r="A49" s="46" t="s">
        <v>384</v>
      </c>
      <c r="B49" s="46" t="s">
        <v>514</v>
      </c>
      <c r="C49" s="28"/>
      <c r="D49" s="28"/>
      <c r="E49" s="28"/>
      <c r="F49" s="28"/>
      <c r="G49" s="28"/>
      <c r="H49" s="28"/>
    </row>
    <row r="50" spans="1:9" x14ac:dyDescent="0.25">
      <c r="A50" s="11" t="s">
        <v>692</v>
      </c>
      <c r="B50" s="7" t="s">
        <v>515</v>
      </c>
      <c r="C50" s="184">
        <v>0</v>
      </c>
      <c r="D50" s="184">
        <v>0</v>
      </c>
      <c r="E50" s="184">
        <v>0</v>
      </c>
      <c r="F50" s="184">
        <v>7989</v>
      </c>
      <c r="G50" s="184">
        <v>0</v>
      </c>
      <c r="H50" s="184">
        <v>7989</v>
      </c>
      <c r="I50" s="195"/>
    </row>
    <row r="51" spans="1:9" x14ac:dyDescent="0.25">
      <c r="A51" s="12" t="s">
        <v>721</v>
      </c>
      <c r="B51" s="5" t="s">
        <v>516</v>
      </c>
      <c r="C51" s="28"/>
      <c r="D51" s="28"/>
      <c r="E51" s="28"/>
      <c r="F51" s="28"/>
      <c r="G51" s="28"/>
      <c r="H51" s="28"/>
    </row>
    <row r="52" spans="1:9" x14ac:dyDescent="0.25">
      <c r="A52" s="46" t="s">
        <v>392</v>
      </c>
      <c r="B52" s="46" t="s">
        <v>516</v>
      </c>
      <c r="C52" s="28"/>
      <c r="D52" s="28"/>
      <c r="E52" s="28"/>
      <c r="F52" s="28"/>
      <c r="G52" s="28"/>
      <c r="H52" s="28"/>
    </row>
    <row r="53" spans="1:9" x14ac:dyDescent="0.25">
      <c r="A53" s="20" t="s">
        <v>517</v>
      </c>
      <c r="B53" s="5" t="s">
        <v>518</v>
      </c>
      <c r="C53" s="28"/>
      <c r="D53" s="28"/>
      <c r="E53" s="28"/>
      <c r="F53" s="28"/>
      <c r="G53" s="28"/>
      <c r="H53" s="28"/>
    </row>
    <row r="54" spans="1:9" x14ac:dyDescent="0.25">
      <c r="A54" s="13" t="s">
        <v>722</v>
      </c>
      <c r="B54" s="5" t="s">
        <v>519</v>
      </c>
      <c r="C54" s="28"/>
      <c r="D54" s="28"/>
      <c r="E54" s="28"/>
      <c r="F54" s="28"/>
      <c r="G54" s="28"/>
      <c r="H54" s="28"/>
    </row>
    <row r="55" spans="1:9" x14ac:dyDescent="0.25">
      <c r="A55" s="46" t="s">
        <v>393</v>
      </c>
      <c r="B55" s="46" t="s">
        <v>519</v>
      </c>
      <c r="C55" s="28"/>
      <c r="D55" s="28"/>
      <c r="E55" s="28"/>
      <c r="F55" s="28"/>
      <c r="G55" s="28"/>
      <c r="H55" s="28"/>
    </row>
    <row r="56" spans="1:9" x14ac:dyDescent="0.25">
      <c r="A56" s="20" t="s">
        <v>520</v>
      </c>
      <c r="B56" s="5" t="s">
        <v>521</v>
      </c>
      <c r="C56" s="28"/>
      <c r="D56" s="28"/>
      <c r="E56" s="28"/>
      <c r="F56" s="28"/>
      <c r="G56" s="28"/>
      <c r="H56" s="28"/>
    </row>
    <row r="57" spans="1:9" x14ac:dyDescent="0.25">
      <c r="A57" s="21" t="s">
        <v>693</v>
      </c>
      <c r="B57" s="7" t="s">
        <v>522</v>
      </c>
      <c r="C57" s="28"/>
      <c r="D57" s="28"/>
      <c r="E57" s="28"/>
      <c r="F57" s="28"/>
      <c r="G57" s="28"/>
      <c r="H57" s="28"/>
    </row>
    <row r="58" spans="1:9" x14ac:dyDescent="0.25">
      <c r="A58" s="21" t="s">
        <v>526</v>
      </c>
      <c r="B58" s="7" t="s">
        <v>527</v>
      </c>
      <c r="C58" s="184">
        <v>0</v>
      </c>
      <c r="D58" s="184">
        <v>0</v>
      </c>
      <c r="E58" s="184">
        <v>474</v>
      </c>
      <c r="F58" s="184">
        <v>0</v>
      </c>
      <c r="G58" s="184">
        <v>474</v>
      </c>
      <c r="H58" s="184">
        <v>0</v>
      </c>
    </row>
    <row r="59" spans="1:9" x14ac:dyDescent="0.25">
      <c r="A59" s="21" t="s">
        <v>528</v>
      </c>
      <c r="B59" s="7" t="s">
        <v>529</v>
      </c>
      <c r="C59" s="28"/>
      <c r="D59" s="28"/>
      <c r="E59" s="28"/>
      <c r="F59" s="28"/>
      <c r="G59" s="28"/>
      <c r="H59" s="28"/>
    </row>
    <row r="60" spans="1:9" x14ac:dyDescent="0.25">
      <c r="A60" s="21" t="s">
        <v>532</v>
      </c>
      <c r="B60" s="7" t="s">
        <v>533</v>
      </c>
      <c r="C60" s="28"/>
      <c r="D60" s="28"/>
      <c r="E60" s="28"/>
      <c r="F60" s="28"/>
      <c r="G60" s="28"/>
      <c r="H60" s="28"/>
    </row>
    <row r="61" spans="1:9" x14ac:dyDescent="0.25">
      <c r="A61" s="11" t="s">
        <v>839</v>
      </c>
      <c r="B61" s="7" t="s">
        <v>534</v>
      </c>
      <c r="C61" s="28"/>
      <c r="D61" s="28"/>
      <c r="E61" s="28"/>
      <c r="F61" s="28"/>
      <c r="G61" s="28"/>
      <c r="H61" s="28"/>
    </row>
    <row r="62" spans="1:9" x14ac:dyDescent="0.25">
      <c r="A62" s="15" t="s">
        <v>535</v>
      </c>
      <c r="B62" s="7" t="s">
        <v>534</v>
      </c>
      <c r="C62" s="28"/>
      <c r="D62" s="28"/>
      <c r="E62" s="28"/>
      <c r="F62" s="28"/>
      <c r="G62" s="28"/>
      <c r="H62" s="28"/>
    </row>
    <row r="63" spans="1:9" ht="15.75" x14ac:dyDescent="0.25">
      <c r="A63" s="111" t="s">
        <v>695</v>
      </c>
      <c r="B63" s="112" t="s">
        <v>536</v>
      </c>
      <c r="C63" s="197">
        <v>0</v>
      </c>
      <c r="D63" s="197">
        <v>0</v>
      </c>
      <c r="E63" s="197">
        <v>474</v>
      </c>
      <c r="F63" s="197">
        <v>7989</v>
      </c>
      <c r="G63" s="197">
        <v>474</v>
      </c>
      <c r="H63" s="197">
        <v>7989</v>
      </c>
    </row>
    <row r="64" spans="1:9" x14ac:dyDescent="0.25">
      <c r="A64" s="12" t="s">
        <v>537</v>
      </c>
      <c r="B64" s="5" t="s">
        <v>538</v>
      </c>
      <c r="C64" s="28"/>
      <c r="D64" s="28"/>
      <c r="E64" s="28"/>
      <c r="F64" s="28"/>
      <c r="G64" s="28"/>
      <c r="H64" s="28"/>
    </row>
    <row r="65" spans="1:8" x14ac:dyDescent="0.25">
      <c r="A65" s="13" t="s">
        <v>539</v>
      </c>
      <c r="B65" s="5" t="s">
        <v>540</v>
      </c>
      <c r="C65" s="28"/>
      <c r="D65" s="28"/>
      <c r="E65" s="28"/>
      <c r="F65" s="28"/>
      <c r="G65" s="28"/>
      <c r="H65" s="28"/>
    </row>
    <row r="66" spans="1:8" x14ac:dyDescent="0.25">
      <c r="A66" s="20" t="s">
        <v>541</v>
      </c>
      <c r="B66" s="5" t="s">
        <v>542</v>
      </c>
      <c r="C66" s="28"/>
      <c r="D66" s="28"/>
      <c r="E66" s="28"/>
      <c r="F66" s="28"/>
      <c r="G66" s="28"/>
      <c r="H66" s="28"/>
    </row>
    <row r="67" spans="1:8" x14ac:dyDescent="0.25">
      <c r="A67" s="20" t="s">
        <v>677</v>
      </c>
      <c r="B67" s="5" t="s">
        <v>543</v>
      </c>
      <c r="C67" s="28"/>
      <c r="D67" s="28"/>
      <c r="E67" s="28"/>
      <c r="F67" s="28"/>
      <c r="G67" s="28"/>
      <c r="H67" s="28"/>
    </row>
    <row r="68" spans="1:8" x14ac:dyDescent="0.25">
      <c r="A68" s="46" t="s">
        <v>418</v>
      </c>
      <c r="B68" s="46" t="s">
        <v>543</v>
      </c>
      <c r="C68" s="28"/>
      <c r="D68" s="28"/>
      <c r="E68" s="28"/>
      <c r="F68" s="28"/>
      <c r="G68" s="28"/>
      <c r="H68" s="28"/>
    </row>
    <row r="69" spans="1:8" x14ac:dyDescent="0.25">
      <c r="A69" s="46" t="s">
        <v>419</v>
      </c>
      <c r="B69" s="46" t="s">
        <v>543</v>
      </c>
      <c r="C69" s="28"/>
      <c r="D69" s="28"/>
      <c r="E69" s="28"/>
      <c r="F69" s="28"/>
      <c r="G69" s="28"/>
      <c r="H69" s="28"/>
    </row>
    <row r="70" spans="1:8" x14ac:dyDescent="0.25">
      <c r="A70" s="47" t="s">
        <v>420</v>
      </c>
      <c r="B70" s="47" t="s">
        <v>543</v>
      </c>
      <c r="C70" s="28"/>
      <c r="D70" s="28"/>
      <c r="E70" s="28"/>
      <c r="F70" s="28"/>
      <c r="G70" s="28"/>
      <c r="H70" s="28"/>
    </row>
    <row r="71" spans="1:8" x14ac:dyDescent="0.25">
      <c r="A71" s="113" t="s">
        <v>696</v>
      </c>
      <c r="B71" s="112" t="s">
        <v>544</v>
      </c>
      <c r="C71" s="104"/>
      <c r="D71" s="104"/>
      <c r="E71" s="104"/>
      <c r="F71" s="104"/>
      <c r="G71" s="104"/>
      <c r="H71" s="104"/>
    </row>
  </sheetData>
  <mergeCells count="3">
    <mergeCell ref="A3:H3"/>
    <mergeCell ref="A4:H4"/>
    <mergeCell ref="A1:H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6" fitToHeight="2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E40"/>
  <sheetViews>
    <sheetView workbookViewId="0">
      <selection activeCell="H9" sqref="H9"/>
    </sheetView>
  </sheetViews>
  <sheetFormatPr defaultRowHeight="15" x14ac:dyDescent="0.25"/>
  <cols>
    <col min="1" max="1" width="82.42578125" customWidth="1"/>
    <col min="3" max="3" width="12.42578125" customWidth="1"/>
    <col min="4" max="4" width="13.5703125" customWidth="1"/>
    <col min="5" max="5" width="12.42578125" customWidth="1"/>
  </cols>
  <sheetData>
    <row r="1" spans="1:5" x14ac:dyDescent="0.25">
      <c r="A1" s="199" t="s">
        <v>871</v>
      </c>
      <c r="B1" s="199"/>
      <c r="C1" s="199"/>
      <c r="D1" s="199"/>
      <c r="E1" s="199"/>
    </row>
    <row r="3" spans="1:5" ht="28.5" customHeight="1" x14ac:dyDescent="0.25">
      <c r="A3" s="200" t="s">
        <v>855</v>
      </c>
      <c r="B3" s="215"/>
      <c r="C3" s="215"/>
      <c r="D3" s="203"/>
      <c r="E3" s="203"/>
    </row>
    <row r="4" spans="1:5" ht="27" customHeight="1" x14ac:dyDescent="0.25">
      <c r="A4" s="204" t="s">
        <v>11</v>
      </c>
      <c r="B4" s="204"/>
      <c r="C4" s="204"/>
      <c r="D4" s="203"/>
      <c r="E4" s="203"/>
    </row>
    <row r="5" spans="1:5" ht="18.75" customHeight="1" x14ac:dyDescent="0.3">
      <c r="A5" s="66"/>
      <c r="B5" s="69"/>
      <c r="C5" s="69"/>
    </row>
    <row r="6" spans="1:5" ht="23.25" customHeight="1" x14ac:dyDescent="0.25">
      <c r="A6" s="4" t="s">
        <v>840</v>
      </c>
    </row>
    <row r="7" spans="1:5" ht="26.25" x14ac:dyDescent="0.25">
      <c r="A7" s="40" t="s">
        <v>813</v>
      </c>
      <c r="B7" s="3" t="s">
        <v>246</v>
      </c>
      <c r="C7" s="65" t="s">
        <v>849</v>
      </c>
      <c r="D7" s="77" t="s">
        <v>23</v>
      </c>
      <c r="E7" s="65" t="s">
        <v>24</v>
      </c>
    </row>
    <row r="8" spans="1:5" x14ac:dyDescent="0.25">
      <c r="A8" s="12" t="s">
        <v>556</v>
      </c>
      <c r="B8" s="6" t="s">
        <v>325</v>
      </c>
      <c r="C8" s="28"/>
      <c r="D8" s="28"/>
      <c r="E8" s="28"/>
    </row>
    <row r="9" spans="1:5" x14ac:dyDescent="0.25">
      <c r="A9" s="12" t="s">
        <v>557</v>
      </c>
      <c r="B9" s="6" t="s">
        <v>325</v>
      </c>
      <c r="C9" s="28"/>
      <c r="D9" s="28"/>
      <c r="E9" s="28"/>
    </row>
    <row r="10" spans="1:5" x14ac:dyDescent="0.25">
      <c r="A10" s="12" t="s">
        <v>558</v>
      </c>
      <c r="B10" s="6" t="s">
        <v>325</v>
      </c>
      <c r="C10" s="28"/>
      <c r="D10" s="28"/>
      <c r="E10" s="28"/>
    </row>
    <row r="11" spans="1:5" x14ac:dyDescent="0.25">
      <c r="A11" s="12" t="s">
        <v>559</v>
      </c>
      <c r="B11" s="6" t="s">
        <v>325</v>
      </c>
      <c r="C11" s="28"/>
      <c r="D11" s="28"/>
      <c r="E11" s="28"/>
    </row>
    <row r="12" spans="1:5" x14ac:dyDescent="0.25">
      <c r="A12" s="13" t="s">
        <v>560</v>
      </c>
      <c r="B12" s="6" t="s">
        <v>325</v>
      </c>
      <c r="C12" s="28"/>
      <c r="D12" s="28"/>
      <c r="E12" s="28"/>
    </row>
    <row r="13" spans="1:5" x14ac:dyDescent="0.25">
      <c r="A13" s="13" t="s">
        <v>561</v>
      </c>
      <c r="B13" s="6" t="s">
        <v>325</v>
      </c>
      <c r="C13" s="28"/>
      <c r="D13" s="28"/>
      <c r="E13" s="28"/>
    </row>
    <row r="14" spans="1:5" x14ac:dyDescent="0.25">
      <c r="A14" s="15" t="s">
        <v>5</v>
      </c>
      <c r="B14" s="14" t="s">
        <v>325</v>
      </c>
      <c r="C14" s="28"/>
      <c r="D14" s="28"/>
      <c r="E14" s="28"/>
    </row>
    <row r="15" spans="1:5" x14ac:dyDescent="0.25">
      <c r="A15" s="12" t="s">
        <v>562</v>
      </c>
      <c r="B15" s="6" t="s">
        <v>326</v>
      </c>
      <c r="C15" s="28"/>
      <c r="D15" s="28"/>
      <c r="E15" s="28"/>
    </row>
    <row r="16" spans="1:5" x14ac:dyDescent="0.25">
      <c r="A16" s="16" t="s">
        <v>4</v>
      </c>
      <c r="B16" s="14" t="s">
        <v>326</v>
      </c>
      <c r="C16" s="28"/>
      <c r="D16" s="28"/>
      <c r="E16" s="28"/>
    </row>
    <row r="17" spans="1:5" x14ac:dyDescent="0.25">
      <c r="A17" s="12" t="s">
        <v>563</v>
      </c>
      <c r="B17" s="6" t="s">
        <v>327</v>
      </c>
      <c r="C17" s="28"/>
      <c r="D17" s="28"/>
      <c r="E17" s="28"/>
    </row>
    <row r="18" spans="1:5" x14ac:dyDescent="0.25">
      <c r="A18" s="12" t="s">
        <v>564</v>
      </c>
      <c r="B18" s="6" t="s">
        <v>327</v>
      </c>
      <c r="C18" s="28"/>
      <c r="D18" s="28"/>
      <c r="E18" s="28"/>
    </row>
    <row r="19" spans="1:5" x14ac:dyDescent="0.25">
      <c r="A19" s="13" t="s">
        <v>565</v>
      </c>
      <c r="B19" s="6" t="s">
        <v>327</v>
      </c>
      <c r="C19" s="28">
        <v>4</v>
      </c>
      <c r="D19" s="28">
        <v>4</v>
      </c>
      <c r="E19" s="28">
        <v>4</v>
      </c>
    </row>
    <row r="20" spans="1:5" x14ac:dyDescent="0.25">
      <c r="A20" s="13" t="s">
        <v>566</v>
      </c>
      <c r="B20" s="6" t="s">
        <v>327</v>
      </c>
      <c r="C20" s="28"/>
      <c r="D20" s="28"/>
      <c r="E20" s="28"/>
    </row>
    <row r="21" spans="1:5" x14ac:dyDescent="0.25">
      <c r="A21" s="13" t="s">
        <v>567</v>
      </c>
      <c r="B21" s="6" t="s">
        <v>327</v>
      </c>
      <c r="C21" s="28"/>
      <c r="D21" s="28"/>
      <c r="E21" s="28"/>
    </row>
    <row r="22" spans="1:5" ht="30" x14ac:dyDescent="0.25">
      <c r="A22" s="17" t="s">
        <v>568</v>
      </c>
      <c r="B22" s="6" t="s">
        <v>327</v>
      </c>
      <c r="C22" s="28"/>
      <c r="D22" s="28"/>
      <c r="E22" s="28"/>
    </row>
    <row r="23" spans="1:5" x14ac:dyDescent="0.25">
      <c r="A23" s="11" t="s">
        <v>3</v>
      </c>
      <c r="B23" s="14" t="s">
        <v>327</v>
      </c>
      <c r="C23" s="184">
        <v>4</v>
      </c>
      <c r="D23" s="184">
        <v>4</v>
      </c>
      <c r="E23" s="184">
        <v>4</v>
      </c>
    </row>
    <row r="24" spans="1:5" x14ac:dyDescent="0.25">
      <c r="A24" s="12" t="s">
        <v>569</v>
      </c>
      <c r="B24" s="6" t="s">
        <v>328</v>
      </c>
      <c r="C24" s="28"/>
      <c r="D24" s="28"/>
      <c r="E24" s="28"/>
    </row>
    <row r="25" spans="1:5" x14ac:dyDescent="0.25">
      <c r="A25" s="12" t="s">
        <v>570</v>
      </c>
      <c r="B25" s="6" t="s">
        <v>328</v>
      </c>
      <c r="C25" s="28"/>
      <c r="D25" s="28"/>
      <c r="E25" s="28"/>
    </row>
    <row r="26" spans="1:5" x14ac:dyDescent="0.25">
      <c r="A26" s="11" t="s">
        <v>2</v>
      </c>
      <c r="B26" s="8" t="s">
        <v>328</v>
      </c>
      <c r="C26" s="28"/>
      <c r="D26" s="28"/>
      <c r="E26" s="28"/>
    </row>
    <row r="27" spans="1:5" x14ac:dyDescent="0.25">
      <c r="A27" s="12" t="s">
        <v>571</v>
      </c>
      <c r="B27" s="6" t="s">
        <v>329</v>
      </c>
      <c r="C27" s="28"/>
      <c r="D27" s="28"/>
      <c r="E27" s="28"/>
    </row>
    <row r="28" spans="1:5" x14ac:dyDescent="0.25">
      <c r="A28" s="12" t="s">
        <v>572</v>
      </c>
      <c r="B28" s="6" t="s">
        <v>329</v>
      </c>
      <c r="C28" s="28"/>
      <c r="D28" s="28"/>
      <c r="E28" s="28"/>
    </row>
    <row r="29" spans="1:5" x14ac:dyDescent="0.25">
      <c r="A29" s="13" t="s">
        <v>573</v>
      </c>
      <c r="B29" s="6" t="s">
        <v>329</v>
      </c>
      <c r="C29" s="28"/>
      <c r="D29" s="28"/>
      <c r="E29" s="28"/>
    </row>
    <row r="30" spans="1:5" x14ac:dyDescent="0.25">
      <c r="A30" s="13" t="s">
        <v>574</v>
      </c>
      <c r="B30" s="6" t="s">
        <v>329</v>
      </c>
      <c r="C30" s="28"/>
      <c r="D30" s="28"/>
      <c r="E30" s="28"/>
    </row>
    <row r="31" spans="1:5" x14ac:dyDescent="0.25">
      <c r="A31" s="13" t="s">
        <v>575</v>
      </c>
      <c r="B31" s="6" t="s">
        <v>329</v>
      </c>
      <c r="C31" s="28"/>
      <c r="D31" s="28"/>
      <c r="E31" s="28"/>
    </row>
    <row r="32" spans="1:5" x14ac:dyDescent="0.25">
      <c r="A32" s="13" t="s">
        <v>576</v>
      </c>
      <c r="B32" s="6" t="s">
        <v>329</v>
      </c>
      <c r="C32" s="28"/>
      <c r="D32" s="28"/>
      <c r="E32" s="28"/>
    </row>
    <row r="33" spans="1:5" x14ac:dyDescent="0.25">
      <c r="A33" s="13" t="s">
        <v>851</v>
      </c>
      <c r="B33" s="6" t="s">
        <v>329</v>
      </c>
      <c r="C33" s="28">
        <v>651</v>
      </c>
      <c r="D33" s="28">
        <v>511</v>
      </c>
      <c r="E33" s="28">
        <v>511</v>
      </c>
    </row>
    <row r="34" spans="1:5" x14ac:dyDescent="0.25">
      <c r="A34" s="13" t="s">
        <v>577</v>
      </c>
      <c r="B34" s="6" t="s">
        <v>329</v>
      </c>
      <c r="C34" s="28"/>
      <c r="D34" s="28"/>
      <c r="E34" s="28"/>
    </row>
    <row r="35" spans="1:5" x14ac:dyDescent="0.25">
      <c r="A35" s="13" t="s">
        <v>578</v>
      </c>
      <c r="B35" s="6" t="s">
        <v>329</v>
      </c>
      <c r="C35" s="28"/>
      <c r="D35" s="28"/>
      <c r="E35" s="28"/>
    </row>
    <row r="36" spans="1:5" x14ac:dyDescent="0.25">
      <c r="A36" s="13" t="s">
        <v>579</v>
      </c>
      <c r="B36" s="6" t="s">
        <v>329</v>
      </c>
      <c r="C36" s="28"/>
      <c r="D36" s="28"/>
      <c r="E36" s="28"/>
    </row>
    <row r="37" spans="1:5" ht="30" x14ac:dyDescent="0.25">
      <c r="A37" s="13" t="s">
        <v>580</v>
      </c>
      <c r="B37" s="6" t="s">
        <v>329</v>
      </c>
      <c r="C37" s="28"/>
      <c r="D37" s="28"/>
      <c r="E37" s="28"/>
    </row>
    <row r="38" spans="1:5" ht="30" x14ac:dyDescent="0.25">
      <c r="A38" s="13" t="s">
        <v>581</v>
      </c>
      <c r="B38" s="6" t="s">
        <v>329</v>
      </c>
      <c r="C38" s="28"/>
      <c r="D38" s="28"/>
      <c r="E38" s="28"/>
    </row>
    <row r="39" spans="1:5" x14ac:dyDescent="0.25">
      <c r="A39" s="11" t="s">
        <v>582</v>
      </c>
      <c r="B39" s="14" t="s">
        <v>329</v>
      </c>
      <c r="C39" s="184">
        <v>651</v>
      </c>
      <c r="D39" s="184">
        <v>511</v>
      </c>
      <c r="E39" s="184">
        <v>511</v>
      </c>
    </row>
    <row r="40" spans="1:5" ht="15.75" x14ac:dyDescent="0.25">
      <c r="A40" s="114" t="s">
        <v>583</v>
      </c>
      <c r="B40" s="115" t="s">
        <v>330</v>
      </c>
      <c r="C40" s="197">
        <v>655</v>
      </c>
      <c r="D40" s="197">
        <v>515</v>
      </c>
      <c r="E40" s="197">
        <v>515</v>
      </c>
    </row>
  </sheetData>
  <mergeCells count="3">
    <mergeCell ref="A3:E3"/>
    <mergeCell ref="A4:E4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7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E117"/>
  <sheetViews>
    <sheetView workbookViewId="0">
      <selection activeCell="K9" sqref="K9"/>
    </sheetView>
  </sheetViews>
  <sheetFormatPr defaultRowHeight="15" x14ac:dyDescent="0.25"/>
  <cols>
    <col min="1" max="1" width="81" customWidth="1"/>
    <col min="2" max="2" width="10.85546875" customWidth="1"/>
    <col min="3" max="3" width="12.140625" customWidth="1"/>
    <col min="4" max="4" width="12.5703125" customWidth="1"/>
    <col min="5" max="5" width="12" customWidth="1"/>
  </cols>
  <sheetData>
    <row r="1" spans="1:5" x14ac:dyDescent="0.25">
      <c r="A1" s="199" t="s">
        <v>872</v>
      </c>
      <c r="B1" s="199"/>
      <c r="C1" s="199"/>
      <c r="D1" s="199"/>
      <c r="E1" s="199"/>
    </row>
    <row r="3" spans="1:5" ht="27" customHeight="1" x14ac:dyDescent="0.25">
      <c r="A3" s="200" t="s">
        <v>855</v>
      </c>
      <c r="B3" s="215"/>
      <c r="C3" s="215"/>
      <c r="D3" s="203"/>
      <c r="E3" s="203"/>
    </row>
    <row r="4" spans="1:5" ht="27" customHeight="1" x14ac:dyDescent="0.25">
      <c r="A4" s="204" t="s">
        <v>8</v>
      </c>
      <c r="B4" s="201"/>
      <c r="C4" s="201"/>
      <c r="D4" s="203"/>
      <c r="E4" s="203"/>
    </row>
    <row r="5" spans="1:5" ht="19.5" customHeight="1" x14ac:dyDescent="0.25">
      <c r="A5" s="61"/>
      <c r="B5" s="62"/>
      <c r="C5" s="62"/>
    </row>
    <row r="6" spans="1:5" x14ac:dyDescent="0.25">
      <c r="A6" s="4" t="s">
        <v>840</v>
      </c>
    </row>
    <row r="7" spans="1:5" ht="26.25" x14ac:dyDescent="0.25">
      <c r="A7" s="40" t="s">
        <v>813</v>
      </c>
      <c r="B7" s="3" t="s">
        <v>246</v>
      </c>
      <c r="C7" s="65" t="s">
        <v>849</v>
      </c>
      <c r="D7" s="77" t="s">
        <v>23</v>
      </c>
      <c r="E7" s="65" t="s">
        <v>24</v>
      </c>
    </row>
    <row r="8" spans="1:5" x14ac:dyDescent="0.25">
      <c r="A8" s="13" t="s">
        <v>758</v>
      </c>
      <c r="B8" s="6" t="s">
        <v>336</v>
      </c>
      <c r="C8" s="28"/>
      <c r="D8" s="28"/>
      <c r="E8" s="28"/>
    </row>
    <row r="9" spans="1:5" x14ac:dyDescent="0.25">
      <c r="A9" s="13" t="s">
        <v>759</v>
      </c>
      <c r="B9" s="6" t="s">
        <v>336</v>
      </c>
      <c r="C9" s="28"/>
      <c r="D9" s="28"/>
      <c r="E9" s="28"/>
    </row>
    <row r="10" spans="1:5" ht="30" x14ac:dyDescent="0.25">
      <c r="A10" s="13" t="s">
        <v>760</v>
      </c>
      <c r="B10" s="6" t="s">
        <v>336</v>
      </c>
      <c r="C10" s="28"/>
      <c r="D10" s="28"/>
      <c r="E10" s="28"/>
    </row>
    <row r="11" spans="1:5" x14ac:dyDescent="0.25">
      <c r="A11" s="13" t="s">
        <v>761</v>
      </c>
      <c r="B11" s="6" t="s">
        <v>336</v>
      </c>
      <c r="C11" s="28"/>
      <c r="D11" s="28"/>
      <c r="E11" s="28"/>
    </row>
    <row r="12" spans="1:5" x14ac:dyDescent="0.25">
      <c r="A12" s="13" t="s">
        <v>762</v>
      </c>
      <c r="B12" s="6" t="s">
        <v>336</v>
      </c>
      <c r="C12" s="28"/>
      <c r="D12" s="28"/>
      <c r="E12" s="28"/>
    </row>
    <row r="13" spans="1:5" x14ac:dyDescent="0.25">
      <c r="A13" s="13" t="s">
        <v>763</v>
      </c>
      <c r="B13" s="6" t="s">
        <v>336</v>
      </c>
      <c r="C13" s="28"/>
      <c r="D13" s="28"/>
      <c r="E13" s="28"/>
    </row>
    <row r="14" spans="1:5" x14ac:dyDescent="0.25">
      <c r="A14" s="13" t="s">
        <v>764</v>
      </c>
      <c r="B14" s="6" t="s">
        <v>336</v>
      </c>
      <c r="C14" s="28"/>
      <c r="D14" s="28"/>
      <c r="E14" s="28"/>
    </row>
    <row r="15" spans="1:5" x14ac:dyDescent="0.25">
      <c r="A15" s="13" t="s">
        <v>765</v>
      </c>
      <c r="B15" s="6" t="s">
        <v>336</v>
      </c>
      <c r="C15" s="28"/>
      <c r="D15" s="28"/>
      <c r="E15" s="28"/>
    </row>
    <row r="16" spans="1:5" x14ac:dyDescent="0.25">
      <c r="A16" s="13" t="s">
        <v>766</v>
      </c>
      <c r="B16" s="6" t="s">
        <v>336</v>
      </c>
      <c r="C16" s="28"/>
      <c r="D16" s="28"/>
      <c r="E16" s="28"/>
    </row>
    <row r="17" spans="1:5" x14ac:dyDescent="0.25">
      <c r="A17" s="13" t="s">
        <v>767</v>
      </c>
      <c r="B17" s="6" t="s">
        <v>336</v>
      </c>
      <c r="C17" s="28"/>
      <c r="D17" s="28"/>
      <c r="E17" s="28"/>
    </row>
    <row r="18" spans="1:5" ht="25.5" x14ac:dyDescent="0.25">
      <c r="A18" s="11" t="s">
        <v>584</v>
      </c>
      <c r="B18" s="8" t="s">
        <v>336</v>
      </c>
      <c r="C18" s="28"/>
      <c r="D18" s="28"/>
      <c r="E18" s="28"/>
    </row>
    <row r="19" spans="1:5" x14ac:dyDescent="0.25">
      <c r="A19" s="13" t="s">
        <v>758</v>
      </c>
      <c r="B19" s="6" t="s">
        <v>337</v>
      </c>
      <c r="C19" s="28"/>
      <c r="D19" s="28"/>
      <c r="E19" s="28"/>
    </row>
    <row r="20" spans="1:5" x14ac:dyDescent="0.25">
      <c r="A20" s="13" t="s">
        <v>759</v>
      </c>
      <c r="B20" s="6" t="s">
        <v>337</v>
      </c>
      <c r="C20" s="28"/>
      <c r="D20" s="28"/>
      <c r="E20" s="28"/>
    </row>
    <row r="21" spans="1:5" ht="30" x14ac:dyDescent="0.25">
      <c r="A21" s="13" t="s">
        <v>760</v>
      </c>
      <c r="B21" s="6" t="s">
        <v>337</v>
      </c>
      <c r="C21" s="28"/>
      <c r="D21" s="28"/>
      <c r="E21" s="28"/>
    </row>
    <row r="22" spans="1:5" x14ac:dyDescent="0.25">
      <c r="A22" s="13" t="s">
        <v>761</v>
      </c>
      <c r="B22" s="6" t="s">
        <v>337</v>
      </c>
      <c r="C22" s="28"/>
      <c r="D22" s="28"/>
      <c r="E22" s="28"/>
    </row>
    <row r="23" spans="1:5" x14ac:dyDescent="0.25">
      <c r="A23" s="13" t="s">
        <v>762</v>
      </c>
      <c r="B23" s="6" t="s">
        <v>337</v>
      </c>
      <c r="C23" s="28"/>
      <c r="D23" s="28"/>
      <c r="E23" s="28"/>
    </row>
    <row r="24" spans="1:5" x14ac:dyDescent="0.25">
      <c r="A24" s="13" t="s">
        <v>763</v>
      </c>
      <c r="B24" s="6" t="s">
        <v>337</v>
      </c>
      <c r="C24" s="28"/>
      <c r="D24" s="28"/>
      <c r="E24" s="28"/>
    </row>
    <row r="25" spans="1:5" x14ac:dyDescent="0.25">
      <c r="A25" s="13" t="s">
        <v>764</v>
      </c>
      <c r="B25" s="6" t="s">
        <v>337</v>
      </c>
      <c r="C25" s="28"/>
      <c r="D25" s="28"/>
      <c r="E25" s="28"/>
    </row>
    <row r="26" spans="1:5" x14ac:dyDescent="0.25">
      <c r="A26" s="13" t="s">
        <v>765</v>
      </c>
      <c r="B26" s="6" t="s">
        <v>337</v>
      </c>
      <c r="C26" s="28"/>
      <c r="D26" s="28"/>
      <c r="E26" s="28"/>
    </row>
    <row r="27" spans="1:5" x14ac:dyDescent="0.25">
      <c r="A27" s="13" t="s">
        <v>766</v>
      </c>
      <c r="B27" s="6" t="s">
        <v>337</v>
      </c>
      <c r="C27" s="28"/>
      <c r="D27" s="28"/>
      <c r="E27" s="28"/>
    </row>
    <row r="28" spans="1:5" x14ac:dyDescent="0.25">
      <c r="A28" s="13" t="s">
        <v>767</v>
      </c>
      <c r="B28" s="6" t="s">
        <v>337</v>
      </c>
      <c r="C28" s="28"/>
      <c r="D28" s="28"/>
      <c r="E28" s="28"/>
    </row>
    <row r="29" spans="1:5" ht="25.5" x14ac:dyDescent="0.25">
      <c r="A29" s="11" t="s">
        <v>585</v>
      </c>
      <c r="B29" s="8" t="s">
        <v>337</v>
      </c>
      <c r="C29" s="28"/>
      <c r="D29" s="28"/>
      <c r="E29" s="28"/>
    </row>
    <row r="30" spans="1:5" x14ac:dyDescent="0.25">
      <c r="A30" s="13" t="s">
        <v>758</v>
      </c>
      <c r="B30" s="6" t="s">
        <v>338</v>
      </c>
      <c r="C30" s="28"/>
      <c r="D30" s="28"/>
      <c r="E30" s="28"/>
    </row>
    <row r="31" spans="1:5" x14ac:dyDescent="0.25">
      <c r="A31" s="13" t="s">
        <v>759</v>
      </c>
      <c r="B31" s="6" t="s">
        <v>338</v>
      </c>
      <c r="C31" s="28"/>
      <c r="D31" s="28"/>
      <c r="E31" s="28"/>
    </row>
    <row r="32" spans="1:5" ht="30" x14ac:dyDescent="0.25">
      <c r="A32" s="13" t="s">
        <v>760</v>
      </c>
      <c r="B32" s="6" t="s">
        <v>338</v>
      </c>
      <c r="C32" s="28"/>
      <c r="D32" s="28"/>
      <c r="E32" s="28"/>
    </row>
    <row r="33" spans="1:5" x14ac:dyDescent="0.25">
      <c r="A33" s="13" t="s">
        <v>761</v>
      </c>
      <c r="B33" s="6" t="s">
        <v>338</v>
      </c>
      <c r="C33" s="28"/>
      <c r="D33" s="28"/>
      <c r="E33" s="28"/>
    </row>
    <row r="34" spans="1:5" x14ac:dyDescent="0.25">
      <c r="A34" s="13" t="s">
        <v>762</v>
      </c>
      <c r="B34" s="6" t="s">
        <v>338</v>
      </c>
      <c r="C34" s="28"/>
      <c r="D34" s="28"/>
      <c r="E34" s="28"/>
    </row>
    <row r="35" spans="1:5" x14ac:dyDescent="0.25">
      <c r="A35" s="13" t="s">
        <v>763</v>
      </c>
      <c r="B35" s="6" t="s">
        <v>338</v>
      </c>
      <c r="C35" s="28"/>
      <c r="D35" s="28"/>
      <c r="E35" s="28"/>
    </row>
    <row r="36" spans="1:5" x14ac:dyDescent="0.25">
      <c r="A36" s="13" t="s">
        <v>764</v>
      </c>
      <c r="B36" s="6" t="s">
        <v>338</v>
      </c>
      <c r="C36" s="28">
        <v>739</v>
      </c>
      <c r="D36" s="28">
        <v>539</v>
      </c>
      <c r="E36" s="28">
        <v>539</v>
      </c>
    </row>
    <row r="37" spans="1:5" x14ac:dyDescent="0.25">
      <c r="A37" s="13" t="s">
        <v>765</v>
      </c>
      <c r="B37" s="6" t="s">
        <v>338</v>
      </c>
      <c r="C37" s="28"/>
      <c r="D37" s="28"/>
      <c r="E37" s="28"/>
    </row>
    <row r="38" spans="1:5" x14ac:dyDescent="0.25">
      <c r="A38" s="13" t="s">
        <v>766</v>
      </c>
      <c r="B38" s="6" t="s">
        <v>338</v>
      </c>
      <c r="C38" s="28"/>
      <c r="D38" s="28"/>
      <c r="E38" s="28"/>
    </row>
    <row r="39" spans="1:5" x14ac:dyDescent="0.25">
      <c r="A39" s="13" t="s">
        <v>767</v>
      </c>
      <c r="B39" s="6" t="s">
        <v>338</v>
      </c>
      <c r="C39" s="28"/>
      <c r="D39" s="28"/>
      <c r="E39" s="28"/>
    </row>
    <row r="40" spans="1:5" x14ac:dyDescent="0.25">
      <c r="A40" s="11" t="s">
        <v>586</v>
      </c>
      <c r="B40" s="8" t="s">
        <v>338</v>
      </c>
      <c r="C40" s="184">
        <v>739</v>
      </c>
      <c r="D40" s="184">
        <v>539</v>
      </c>
      <c r="E40" s="184">
        <v>539</v>
      </c>
    </row>
    <row r="41" spans="1:5" x14ac:dyDescent="0.25">
      <c r="A41" s="13" t="s">
        <v>768</v>
      </c>
      <c r="B41" s="5" t="s">
        <v>340</v>
      </c>
      <c r="C41" s="28"/>
      <c r="D41" s="28"/>
      <c r="E41" s="28"/>
    </row>
    <row r="42" spans="1:5" x14ac:dyDescent="0.25">
      <c r="A42" s="13" t="s">
        <v>769</v>
      </c>
      <c r="B42" s="5" t="s">
        <v>340</v>
      </c>
      <c r="C42" s="28"/>
      <c r="D42" s="28"/>
      <c r="E42" s="28"/>
    </row>
    <row r="43" spans="1:5" x14ac:dyDescent="0.25">
      <c r="A43" s="13" t="s">
        <v>770</v>
      </c>
      <c r="B43" s="5" t="s">
        <v>340</v>
      </c>
      <c r="C43" s="28"/>
      <c r="D43" s="28"/>
      <c r="E43" s="28"/>
    </row>
    <row r="44" spans="1:5" x14ac:dyDescent="0.25">
      <c r="A44" s="5" t="s">
        <v>771</v>
      </c>
      <c r="B44" s="5" t="s">
        <v>340</v>
      </c>
      <c r="C44" s="28"/>
      <c r="D44" s="28"/>
      <c r="E44" s="28"/>
    </row>
    <row r="45" spans="1:5" x14ac:dyDescent="0.25">
      <c r="A45" s="5" t="s">
        <v>772</v>
      </c>
      <c r="B45" s="5" t="s">
        <v>340</v>
      </c>
      <c r="C45" s="28"/>
      <c r="D45" s="28"/>
      <c r="E45" s="28"/>
    </row>
    <row r="46" spans="1:5" x14ac:dyDescent="0.25">
      <c r="A46" s="5" t="s">
        <v>773</v>
      </c>
      <c r="B46" s="5" t="s">
        <v>340</v>
      </c>
      <c r="C46" s="28"/>
      <c r="D46" s="28"/>
      <c r="E46" s="28"/>
    </row>
    <row r="47" spans="1:5" x14ac:dyDescent="0.25">
      <c r="A47" s="13" t="s">
        <v>774</v>
      </c>
      <c r="B47" s="5" t="s">
        <v>340</v>
      </c>
      <c r="C47" s="28"/>
      <c r="D47" s="28"/>
      <c r="E47" s="28"/>
    </row>
    <row r="48" spans="1:5" x14ac:dyDescent="0.25">
      <c r="A48" s="13" t="s">
        <v>775</v>
      </c>
      <c r="B48" s="5" t="s">
        <v>340</v>
      </c>
      <c r="C48" s="28"/>
      <c r="D48" s="28"/>
      <c r="E48" s="28"/>
    </row>
    <row r="49" spans="1:5" x14ac:dyDescent="0.25">
      <c r="A49" s="13" t="s">
        <v>776</v>
      </c>
      <c r="B49" s="5" t="s">
        <v>340</v>
      </c>
      <c r="C49" s="28"/>
      <c r="D49" s="28"/>
      <c r="E49" s="28"/>
    </row>
    <row r="50" spans="1:5" x14ac:dyDescent="0.25">
      <c r="A50" s="13" t="s">
        <v>777</v>
      </c>
      <c r="B50" s="5" t="s">
        <v>340</v>
      </c>
      <c r="C50" s="28"/>
      <c r="D50" s="28"/>
      <c r="E50" s="28"/>
    </row>
    <row r="51" spans="1:5" ht="25.5" x14ac:dyDescent="0.25">
      <c r="A51" s="11" t="s">
        <v>587</v>
      </c>
      <c r="B51" s="8" t="s">
        <v>340</v>
      </c>
      <c r="C51" s="28"/>
      <c r="D51" s="28"/>
      <c r="E51" s="28"/>
    </row>
    <row r="52" spans="1:5" x14ac:dyDescent="0.25">
      <c r="A52" s="13" t="s">
        <v>768</v>
      </c>
      <c r="B52" s="5" t="s">
        <v>345</v>
      </c>
      <c r="C52" s="28"/>
      <c r="D52" s="28"/>
      <c r="E52" s="28"/>
    </row>
    <row r="53" spans="1:5" x14ac:dyDescent="0.25">
      <c r="A53" s="13" t="s">
        <v>769</v>
      </c>
      <c r="B53" s="5" t="s">
        <v>345</v>
      </c>
      <c r="C53" s="28"/>
      <c r="D53" s="28"/>
      <c r="E53" s="28"/>
    </row>
    <row r="54" spans="1:5" x14ac:dyDescent="0.25">
      <c r="A54" s="13" t="s">
        <v>770</v>
      </c>
      <c r="B54" s="5" t="s">
        <v>345</v>
      </c>
      <c r="C54" s="28"/>
      <c r="D54" s="28"/>
      <c r="E54" s="28"/>
    </row>
    <row r="55" spans="1:5" x14ac:dyDescent="0.25">
      <c r="A55" s="5" t="s">
        <v>771</v>
      </c>
      <c r="B55" s="5" t="s">
        <v>345</v>
      </c>
      <c r="C55" s="28"/>
      <c r="D55" s="28"/>
      <c r="E55" s="28"/>
    </row>
    <row r="56" spans="1:5" x14ac:dyDescent="0.25">
      <c r="A56" s="5" t="s">
        <v>772</v>
      </c>
      <c r="B56" s="5" t="s">
        <v>345</v>
      </c>
      <c r="C56" s="28"/>
      <c r="D56" s="28"/>
      <c r="E56" s="28"/>
    </row>
    <row r="57" spans="1:5" x14ac:dyDescent="0.25">
      <c r="A57" s="5" t="s">
        <v>773</v>
      </c>
      <c r="B57" s="5" t="s">
        <v>345</v>
      </c>
      <c r="C57" s="28"/>
      <c r="D57" s="28"/>
      <c r="E57" s="28"/>
    </row>
    <row r="58" spans="1:5" x14ac:dyDescent="0.25">
      <c r="A58" s="13" t="s">
        <v>774</v>
      </c>
      <c r="B58" s="5" t="s">
        <v>345</v>
      </c>
      <c r="C58" s="28"/>
      <c r="D58" s="28"/>
      <c r="E58" s="28"/>
    </row>
    <row r="59" spans="1:5" x14ac:dyDescent="0.25">
      <c r="A59" s="13" t="s">
        <v>778</v>
      </c>
      <c r="B59" s="5" t="s">
        <v>345</v>
      </c>
      <c r="C59" s="28"/>
      <c r="D59" s="28"/>
      <c r="E59" s="28"/>
    </row>
    <row r="60" spans="1:5" x14ac:dyDescent="0.25">
      <c r="A60" s="13" t="s">
        <v>776</v>
      </c>
      <c r="B60" s="5" t="s">
        <v>345</v>
      </c>
      <c r="C60" s="28"/>
      <c r="D60" s="28"/>
      <c r="E60" s="28"/>
    </row>
    <row r="61" spans="1:5" x14ac:dyDescent="0.25">
      <c r="A61" s="13" t="s">
        <v>777</v>
      </c>
      <c r="B61" s="5" t="s">
        <v>345</v>
      </c>
      <c r="C61" s="28"/>
      <c r="D61" s="28"/>
      <c r="E61" s="28"/>
    </row>
    <row r="62" spans="1:5" x14ac:dyDescent="0.25">
      <c r="A62" s="15" t="s">
        <v>588</v>
      </c>
      <c r="B62" s="8" t="s">
        <v>345</v>
      </c>
      <c r="C62" s="28"/>
      <c r="D62" s="28"/>
      <c r="E62" s="28"/>
    </row>
    <row r="63" spans="1:5" x14ac:dyDescent="0.25">
      <c r="A63" s="13" t="s">
        <v>758</v>
      </c>
      <c r="B63" s="6" t="s">
        <v>373</v>
      </c>
      <c r="C63" s="28"/>
      <c r="D63" s="28"/>
      <c r="E63" s="28"/>
    </row>
    <row r="64" spans="1:5" x14ac:dyDescent="0.25">
      <c r="A64" s="13" t="s">
        <v>759</v>
      </c>
      <c r="B64" s="6" t="s">
        <v>373</v>
      </c>
      <c r="C64" s="28"/>
      <c r="D64" s="28"/>
      <c r="E64" s="28"/>
    </row>
    <row r="65" spans="1:5" ht="30" x14ac:dyDescent="0.25">
      <c r="A65" s="13" t="s">
        <v>760</v>
      </c>
      <c r="B65" s="6" t="s">
        <v>373</v>
      </c>
      <c r="C65" s="28"/>
      <c r="D65" s="28"/>
      <c r="E65" s="28"/>
    </row>
    <row r="66" spans="1:5" x14ac:dyDescent="0.25">
      <c r="A66" s="13" t="s">
        <v>761</v>
      </c>
      <c r="B66" s="6" t="s">
        <v>373</v>
      </c>
      <c r="C66" s="28"/>
      <c r="D66" s="28"/>
      <c r="E66" s="28"/>
    </row>
    <row r="67" spans="1:5" x14ac:dyDescent="0.25">
      <c r="A67" s="13" t="s">
        <v>762</v>
      </c>
      <c r="B67" s="6" t="s">
        <v>373</v>
      </c>
      <c r="C67" s="28"/>
      <c r="D67" s="28"/>
      <c r="E67" s="28"/>
    </row>
    <row r="68" spans="1:5" x14ac:dyDescent="0.25">
      <c r="A68" s="13" t="s">
        <v>763</v>
      </c>
      <c r="B68" s="6" t="s">
        <v>373</v>
      </c>
      <c r="C68" s="28"/>
      <c r="D68" s="28"/>
      <c r="E68" s="28"/>
    </row>
    <row r="69" spans="1:5" x14ac:dyDescent="0.25">
      <c r="A69" s="13" t="s">
        <v>764</v>
      </c>
      <c r="B69" s="6" t="s">
        <v>373</v>
      </c>
      <c r="C69" s="28"/>
      <c r="D69" s="28"/>
      <c r="E69" s="28"/>
    </row>
    <row r="70" spans="1:5" x14ac:dyDescent="0.25">
      <c r="A70" s="13" t="s">
        <v>765</v>
      </c>
      <c r="B70" s="6" t="s">
        <v>373</v>
      </c>
      <c r="C70" s="28"/>
      <c r="D70" s="28"/>
      <c r="E70" s="28"/>
    </row>
    <row r="71" spans="1:5" x14ac:dyDescent="0.25">
      <c r="A71" s="13" t="s">
        <v>766</v>
      </c>
      <c r="B71" s="6" t="s">
        <v>373</v>
      </c>
      <c r="C71" s="28"/>
      <c r="D71" s="28"/>
      <c r="E71" s="28"/>
    </row>
    <row r="72" spans="1:5" x14ac:dyDescent="0.25">
      <c r="A72" s="13" t="s">
        <v>767</v>
      </c>
      <c r="B72" s="6" t="s">
        <v>373</v>
      </c>
      <c r="C72" s="28"/>
      <c r="D72" s="28"/>
      <c r="E72" s="28"/>
    </row>
    <row r="73" spans="1:5" ht="25.5" x14ac:dyDescent="0.25">
      <c r="A73" s="11" t="s">
        <v>597</v>
      </c>
      <c r="B73" s="8" t="s">
        <v>373</v>
      </c>
      <c r="C73" s="28"/>
      <c r="D73" s="28"/>
      <c r="E73" s="28"/>
    </row>
    <row r="74" spans="1:5" x14ac:dyDescent="0.25">
      <c r="A74" s="13" t="s">
        <v>758</v>
      </c>
      <c r="B74" s="6" t="s">
        <v>374</v>
      </c>
      <c r="C74" s="28"/>
      <c r="D74" s="28"/>
      <c r="E74" s="28"/>
    </row>
    <row r="75" spans="1:5" x14ac:dyDescent="0.25">
      <c r="A75" s="13" t="s">
        <v>759</v>
      </c>
      <c r="B75" s="6" t="s">
        <v>374</v>
      </c>
      <c r="C75" s="28"/>
      <c r="D75" s="28"/>
      <c r="E75" s="28"/>
    </row>
    <row r="76" spans="1:5" ht="30" x14ac:dyDescent="0.25">
      <c r="A76" s="13" t="s">
        <v>760</v>
      </c>
      <c r="B76" s="6" t="s">
        <v>374</v>
      </c>
      <c r="C76" s="28"/>
      <c r="D76" s="28"/>
      <c r="E76" s="28"/>
    </row>
    <row r="77" spans="1:5" x14ac:dyDescent="0.25">
      <c r="A77" s="13" t="s">
        <v>761</v>
      </c>
      <c r="B77" s="6" t="s">
        <v>374</v>
      </c>
      <c r="C77" s="28"/>
      <c r="D77" s="28"/>
      <c r="E77" s="28"/>
    </row>
    <row r="78" spans="1:5" x14ac:dyDescent="0.25">
      <c r="A78" s="13" t="s">
        <v>762</v>
      </c>
      <c r="B78" s="6" t="s">
        <v>374</v>
      </c>
      <c r="C78" s="28"/>
      <c r="D78" s="28"/>
      <c r="E78" s="28"/>
    </row>
    <row r="79" spans="1:5" x14ac:dyDescent="0.25">
      <c r="A79" s="13" t="s">
        <v>763</v>
      </c>
      <c r="B79" s="6" t="s">
        <v>374</v>
      </c>
      <c r="C79" s="28"/>
      <c r="D79" s="28"/>
      <c r="E79" s="28"/>
    </row>
    <row r="80" spans="1:5" x14ac:dyDescent="0.25">
      <c r="A80" s="13" t="s">
        <v>764</v>
      </c>
      <c r="B80" s="6" t="s">
        <v>374</v>
      </c>
      <c r="C80" s="28"/>
      <c r="D80" s="28"/>
      <c r="E80" s="28"/>
    </row>
    <row r="81" spans="1:5" x14ac:dyDescent="0.25">
      <c r="A81" s="13" t="s">
        <v>765</v>
      </c>
      <c r="B81" s="6" t="s">
        <v>374</v>
      </c>
      <c r="C81" s="28"/>
      <c r="D81" s="28"/>
      <c r="E81" s="28"/>
    </row>
    <row r="82" spans="1:5" x14ac:dyDescent="0.25">
      <c r="A82" s="13" t="s">
        <v>766</v>
      </c>
      <c r="B82" s="6" t="s">
        <v>374</v>
      </c>
      <c r="C82" s="28"/>
      <c r="D82" s="28"/>
      <c r="E82" s="28"/>
    </row>
    <row r="83" spans="1:5" x14ac:dyDescent="0.25">
      <c r="A83" s="13" t="s">
        <v>767</v>
      </c>
      <c r="B83" s="6" t="s">
        <v>374</v>
      </c>
      <c r="C83" s="28"/>
      <c r="D83" s="28"/>
      <c r="E83" s="28"/>
    </row>
    <row r="84" spans="1:5" ht="25.5" x14ac:dyDescent="0.25">
      <c r="A84" s="11" t="s">
        <v>596</v>
      </c>
      <c r="B84" s="8" t="s">
        <v>374</v>
      </c>
      <c r="C84" s="28"/>
      <c r="D84" s="28"/>
      <c r="E84" s="28"/>
    </row>
    <row r="85" spans="1:5" x14ac:dyDescent="0.25">
      <c r="A85" s="13" t="s">
        <v>758</v>
      </c>
      <c r="B85" s="6" t="s">
        <v>375</v>
      </c>
      <c r="C85" s="28"/>
      <c r="D85" s="28"/>
      <c r="E85" s="28"/>
    </row>
    <row r="86" spans="1:5" x14ac:dyDescent="0.25">
      <c r="A86" s="13" t="s">
        <v>759</v>
      </c>
      <c r="B86" s="6" t="s">
        <v>375</v>
      </c>
      <c r="C86" s="28"/>
      <c r="D86" s="28"/>
      <c r="E86" s="28"/>
    </row>
    <row r="87" spans="1:5" ht="30" x14ac:dyDescent="0.25">
      <c r="A87" s="13" t="s">
        <v>760</v>
      </c>
      <c r="B87" s="6" t="s">
        <v>375</v>
      </c>
      <c r="C87" s="28"/>
      <c r="D87" s="28"/>
      <c r="E87" s="28"/>
    </row>
    <row r="88" spans="1:5" x14ac:dyDescent="0.25">
      <c r="A88" s="13" t="s">
        <v>761</v>
      </c>
      <c r="B88" s="6" t="s">
        <v>375</v>
      </c>
      <c r="C88" s="28"/>
      <c r="D88" s="28"/>
      <c r="E88" s="28"/>
    </row>
    <row r="89" spans="1:5" x14ac:dyDescent="0.25">
      <c r="A89" s="13" t="s">
        <v>762</v>
      </c>
      <c r="B89" s="6" t="s">
        <v>375</v>
      </c>
      <c r="C89" s="28"/>
      <c r="D89" s="28"/>
      <c r="E89" s="28"/>
    </row>
    <row r="90" spans="1:5" x14ac:dyDescent="0.25">
      <c r="A90" s="13" t="s">
        <v>763</v>
      </c>
      <c r="B90" s="6" t="s">
        <v>375</v>
      </c>
      <c r="C90" s="28"/>
      <c r="D90" s="28"/>
      <c r="E90" s="28"/>
    </row>
    <row r="91" spans="1:5" x14ac:dyDescent="0.25">
      <c r="A91" s="13" t="s">
        <v>764</v>
      </c>
      <c r="B91" s="6" t="s">
        <v>375</v>
      </c>
      <c r="C91" s="28"/>
      <c r="D91" s="28"/>
      <c r="E91" s="28"/>
    </row>
    <row r="92" spans="1:5" x14ac:dyDescent="0.25">
      <c r="A92" s="13" t="s">
        <v>765</v>
      </c>
      <c r="B92" s="6" t="s">
        <v>375</v>
      </c>
      <c r="C92" s="28"/>
      <c r="D92" s="28"/>
      <c r="E92" s="28"/>
    </row>
    <row r="93" spans="1:5" x14ac:dyDescent="0.25">
      <c r="A93" s="13" t="s">
        <v>766</v>
      </c>
      <c r="B93" s="6" t="s">
        <v>375</v>
      </c>
      <c r="C93" s="28"/>
      <c r="D93" s="28"/>
      <c r="E93" s="28"/>
    </row>
    <row r="94" spans="1:5" x14ac:dyDescent="0.25">
      <c r="A94" s="13" t="s">
        <v>767</v>
      </c>
      <c r="B94" s="6" t="s">
        <v>375</v>
      </c>
      <c r="C94" s="28"/>
      <c r="D94" s="28"/>
      <c r="E94" s="28"/>
    </row>
    <row r="95" spans="1:5" x14ac:dyDescent="0.25">
      <c r="A95" s="11" t="s">
        <v>595</v>
      </c>
      <c r="B95" s="8" t="s">
        <v>375</v>
      </c>
      <c r="C95" s="28"/>
      <c r="D95" s="28"/>
      <c r="E95" s="28"/>
    </row>
    <row r="96" spans="1:5" x14ac:dyDescent="0.25">
      <c r="A96" s="13" t="s">
        <v>768</v>
      </c>
      <c r="B96" s="5" t="s">
        <v>377</v>
      </c>
      <c r="C96" s="28"/>
      <c r="D96" s="28"/>
      <c r="E96" s="28"/>
    </row>
    <row r="97" spans="1:5" x14ac:dyDescent="0.25">
      <c r="A97" s="13" t="s">
        <v>769</v>
      </c>
      <c r="B97" s="6" t="s">
        <v>377</v>
      </c>
      <c r="C97" s="28"/>
      <c r="D97" s="28"/>
      <c r="E97" s="28"/>
    </row>
    <row r="98" spans="1:5" x14ac:dyDescent="0.25">
      <c r="A98" s="13" t="s">
        <v>770</v>
      </c>
      <c r="B98" s="5" t="s">
        <v>377</v>
      </c>
      <c r="C98" s="28"/>
      <c r="D98" s="28"/>
      <c r="E98" s="28"/>
    </row>
    <row r="99" spans="1:5" x14ac:dyDescent="0.25">
      <c r="A99" s="5" t="s">
        <v>771</v>
      </c>
      <c r="B99" s="6" t="s">
        <v>377</v>
      </c>
      <c r="C99" s="28"/>
      <c r="D99" s="28"/>
      <c r="E99" s="28"/>
    </row>
    <row r="100" spans="1:5" x14ac:dyDescent="0.25">
      <c r="A100" s="5" t="s">
        <v>772</v>
      </c>
      <c r="B100" s="5" t="s">
        <v>377</v>
      </c>
      <c r="C100" s="28"/>
      <c r="D100" s="28"/>
      <c r="E100" s="28"/>
    </row>
    <row r="101" spans="1:5" x14ac:dyDescent="0.25">
      <c r="A101" s="5" t="s">
        <v>773</v>
      </c>
      <c r="B101" s="6" t="s">
        <v>377</v>
      </c>
      <c r="C101" s="28"/>
      <c r="D101" s="28"/>
      <c r="E101" s="28"/>
    </row>
    <row r="102" spans="1:5" x14ac:dyDescent="0.25">
      <c r="A102" s="13" t="s">
        <v>774</v>
      </c>
      <c r="B102" s="5" t="s">
        <v>377</v>
      </c>
      <c r="C102" s="28"/>
      <c r="D102" s="28"/>
      <c r="E102" s="28"/>
    </row>
    <row r="103" spans="1:5" x14ac:dyDescent="0.25">
      <c r="A103" s="13" t="s">
        <v>778</v>
      </c>
      <c r="B103" s="6" t="s">
        <v>377</v>
      </c>
      <c r="C103" s="28"/>
      <c r="D103" s="28"/>
      <c r="E103" s="28"/>
    </row>
    <row r="104" spans="1:5" x14ac:dyDescent="0.25">
      <c r="A104" s="13" t="s">
        <v>776</v>
      </c>
      <c r="B104" s="5" t="s">
        <v>377</v>
      </c>
      <c r="C104" s="28"/>
      <c r="D104" s="28"/>
      <c r="E104" s="28"/>
    </row>
    <row r="105" spans="1:5" x14ac:dyDescent="0.25">
      <c r="A105" s="13" t="s">
        <v>777</v>
      </c>
      <c r="B105" s="6" t="s">
        <v>377</v>
      </c>
      <c r="C105" s="28"/>
      <c r="D105" s="28"/>
      <c r="E105" s="28"/>
    </row>
    <row r="106" spans="1:5" ht="25.5" x14ac:dyDescent="0.25">
      <c r="A106" s="11" t="s">
        <v>594</v>
      </c>
      <c r="B106" s="8" t="s">
        <v>377</v>
      </c>
      <c r="C106" s="28"/>
      <c r="D106" s="28"/>
      <c r="E106" s="28"/>
    </row>
    <row r="107" spans="1:5" x14ac:dyDescent="0.25">
      <c r="A107" s="13" t="s">
        <v>768</v>
      </c>
      <c r="B107" s="5" t="s">
        <v>380</v>
      </c>
      <c r="C107" s="28"/>
      <c r="D107" s="28"/>
      <c r="E107" s="28"/>
    </row>
    <row r="108" spans="1:5" x14ac:dyDescent="0.25">
      <c r="A108" s="13" t="s">
        <v>769</v>
      </c>
      <c r="B108" s="5" t="s">
        <v>380</v>
      </c>
      <c r="C108" s="28"/>
      <c r="D108" s="28"/>
      <c r="E108" s="28"/>
    </row>
    <row r="109" spans="1:5" x14ac:dyDescent="0.25">
      <c r="A109" s="13" t="s">
        <v>770</v>
      </c>
      <c r="B109" s="5" t="s">
        <v>380</v>
      </c>
      <c r="C109" s="28"/>
      <c r="D109" s="28"/>
      <c r="E109" s="28"/>
    </row>
    <row r="110" spans="1:5" x14ac:dyDescent="0.25">
      <c r="A110" s="5" t="s">
        <v>771</v>
      </c>
      <c r="B110" s="5" t="s">
        <v>380</v>
      </c>
      <c r="C110" s="28"/>
      <c r="D110" s="28"/>
      <c r="E110" s="28"/>
    </row>
    <row r="111" spans="1:5" x14ac:dyDescent="0.25">
      <c r="A111" s="5" t="s">
        <v>772</v>
      </c>
      <c r="B111" s="5" t="s">
        <v>380</v>
      </c>
      <c r="C111" s="28"/>
      <c r="D111" s="28"/>
      <c r="E111" s="28"/>
    </row>
    <row r="112" spans="1:5" x14ac:dyDescent="0.25">
      <c r="A112" s="5" t="s">
        <v>773</v>
      </c>
      <c r="B112" s="5" t="s">
        <v>380</v>
      </c>
      <c r="C112" s="28"/>
      <c r="D112" s="28"/>
      <c r="E112" s="28"/>
    </row>
    <row r="113" spans="1:5" x14ac:dyDescent="0.25">
      <c r="A113" s="13" t="s">
        <v>774</v>
      </c>
      <c r="B113" s="5" t="s">
        <v>380</v>
      </c>
      <c r="C113" s="28"/>
      <c r="D113" s="28"/>
      <c r="E113" s="28"/>
    </row>
    <row r="114" spans="1:5" x14ac:dyDescent="0.25">
      <c r="A114" s="13" t="s">
        <v>778</v>
      </c>
      <c r="B114" s="5" t="s">
        <v>380</v>
      </c>
      <c r="C114" s="28"/>
      <c r="D114" s="28"/>
      <c r="E114" s="28"/>
    </row>
    <row r="115" spans="1:5" x14ac:dyDescent="0.25">
      <c r="A115" s="13" t="s">
        <v>776</v>
      </c>
      <c r="B115" s="5" t="s">
        <v>380</v>
      </c>
      <c r="C115" s="28"/>
      <c r="D115" s="28"/>
      <c r="E115" s="28"/>
    </row>
    <row r="116" spans="1:5" x14ac:dyDescent="0.25">
      <c r="A116" s="13" t="s">
        <v>777</v>
      </c>
      <c r="B116" s="5" t="s">
        <v>380</v>
      </c>
      <c r="C116" s="28"/>
      <c r="D116" s="28"/>
      <c r="E116" s="28"/>
    </row>
    <row r="117" spans="1:5" x14ac:dyDescent="0.25">
      <c r="A117" s="15" t="s">
        <v>633</v>
      </c>
      <c r="B117" s="8" t="s">
        <v>380</v>
      </c>
      <c r="C117" s="28"/>
      <c r="D117" s="28"/>
      <c r="E117" s="28"/>
    </row>
  </sheetData>
  <mergeCells count="3">
    <mergeCell ref="A3:E3"/>
    <mergeCell ref="A4:E4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39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E117"/>
  <sheetViews>
    <sheetView workbookViewId="0">
      <selection activeCell="J7" sqref="J7"/>
    </sheetView>
  </sheetViews>
  <sheetFormatPr defaultRowHeight="15" x14ac:dyDescent="0.25"/>
  <cols>
    <col min="1" max="1" width="76.5703125" customWidth="1"/>
    <col min="3" max="3" width="13" customWidth="1"/>
    <col min="4" max="4" width="12.7109375" customWidth="1"/>
    <col min="5" max="5" width="12.28515625" customWidth="1"/>
  </cols>
  <sheetData>
    <row r="1" spans="1:5" x14ac:dyDescent="0.25">
      <c r="A1" s="199" t="s">
        <v>873</v>
      </c>
      <c r="B1" s="199"/>
      <c r="C1" s="199"/>
      <c r="D1" s="199"/>
      <c r="E1" s="199"/>
    </row>
    <row r="3" spans="1:5" ht="27" customHeight="1" x14ac:dyDescent="0.25">
      <c r="A3" s="200" t="s">
        <v>855</v>
      </c>
      <c r="B3" s="215"/>
      <c r="C3" s="215"/>
      <c r="D3" s="203"/>
      <c r="E3" s="203"/>
    </row>
    <row r="4" spans="1:5" ht="25.5" customHeight="1" x14ac:dyDescent="0.25">
      <c r="A4" s="204" t="s">
        <v>9</v>
      </c>
      <c r="B4" s="201"/>
      <c r="C4" s="201"/>
    </row>
    <row r="5" spans="1:5" ht="15.75" customHeight="1" x14ac:dyDescent="0.25">
      <c r="A5" s="61"/>
      <c r="B5" s="62"/>
      <c r="C5" s="62"/>
    </row>
    <row r="6" spans="1:5" ht="21" customHeight="1" x14ac:dyDescent="0.25">
      <c r="A6" s="4" t="s">
        <v>840</v>
      </c>
    </row>
    <row r="7" spans="1:5" ht="26.25" x14ac:dyDescent="0.25">
      <c r="A7" s="40" t="s">
        <v>813</v>
      </c>
      <c r="B7" s="3" t="s">
        <v>246</v>
      </c>
      <c r="C7" s="65" t="s">
        <v>849</v>
      </c>
      <c r="D7" s="77" t="s">
        <v>23</v>
      </c>
      <c r="E7" s="65" t="s">
        <v>24</v>
      </c>
    </row>
    <row r="8" spans="1:5" x14ac:dyDescent="0.25">
      <c r="A8" s="13" t="s">
        <v>779</v>
      </c>
      <c r="B8" s="6" t="s">
        <v>442</v>
      </c>
      <c r="C8" s="28"/>
      <c r="D8" s="28"/>
      <c r="E8" s="28"/>
    </row>
    <row r="9" spans="1:5" x14ac:dyDescent="0.25">
      <c r="A9" s="13" t="s">
        <v>788</v>
      </c>
      <c r="B9" s="6" t="s">
        <v>442</v>
      </c>
      <c r="C9" s="28"/>
      <c r="D9" s="28"/>
      <c r="E9" s="28"/>
    </row>
    <row r="10" spans="1:5" ht="30" x14ac:dyDescent="0.25">
      <c r="A10" s="13" t="s">
        <v>789</v>
      </c>
      <c r="B10" s="6" t="s">
        <v>442</v>
      </c>
      <c r="C10" s="28"/>
      <c r="D10" s="28"/>
      <c r="E10" s="28"/>
    </row>
    <row r="11" spans="1:5" x14ac:dyDescent="0.25">
      <c r="A11" s="13" t="s">
        <v>787</v>
      </c>
      <c r="B11" s="6" t="s">
        <v>442</v>
      </c>
      <c r="C11" s="28"/>
      <c r="D11" s="28"/>
      <c r="E11" s="28"/>
    </row>
    <row r="12" spans="1:5" x14ac:dyDescent="0.25">
      <c r="A12" s="13" t="s">
        <v>786</v>
      </c>
      <c r="B12" s="6" t="s">
        <v>442</v>
      </c>
      <c r="C12" s="28"/>
      <c r="D12" s="28"/>
      <c r="E12" s="28"/>
    </row>
    <row r="13" spans="1:5" x14ac:dyDescent="0.25">
      <c r="A13" s="13" t="s">
        <v>785</v>
      </c>
      <c r="B13" s="6" t="s">
        <v>442</v>
      </c>
      <c r="C13" s="28"/>
      <c r="D13" s="28"/>
      <c r="E13" s="28"/>
    </row>
    <row r="14" spans="1:5" x14ac:dyDescent="0.25">
      <c r="A14" s="13" t="s">
        <v>780</v>
      </c>
      <c r="B14" s="6" t="s">
        <v>442</v>
      </c>
      <c r="C14" s="28"/>
      <c r="D14" s="28"/>
      <c r="E14" s="28"/>
    </row>
    <row r="15" spans="1:5" x14ac:dyDescent="0.25">
      <c r="A15" s="13" t="s">
        <v>781</v>
      </c>
      <c r="B15" s="6" t="s">
        <v>442</v>
      </c>
      <c r="C15" s="28"/>
      <c r="D15" s="28"/>
      <c r="E15" s="28"/>
    </row>
    <row r="16" spans="1:5" x14ac:dyDescent="0.25">
      <c r="A16" s="13" t="s">
        <v>782</v>
      </c>
      <c r="B16" s="6" t="s">
        <v>442</v>
      </c>
      <c r="C16" s="28"/>
      <c r="D16" s="28"/>
      <c r="E16" s="28"/>
    </row>
    <row r="17" spans="1:5" x14ac:dyDescent="0.25">
      <c r="A17" s="13" t="s">
        <v>783</v>
      </c>
      <c r="B17" s="6" t="s">
        <v>442</v>
      </c>
      <c r="C17" s="28"/>
      <c r="D17" s="28"/>
      <c r="E17" s="28"/>
    </row>
    <row r="18" spans="1:5" ht="25.5" x14ac:dyDescent="0.25">
      <c r="A18" s="7" t="s">
        <v>643</v>
      </c>
      <c r="B18" s="8" t="s">
        <v>442</v>
      </c>
      <c r="C18" s="28"/>
      <c r="D18" s="28"/>
      <c r="E18" s="28"/>
    </row>
    <row r="19" spans="1:5" x14ac:dyDescent="0.25">
      <c r="A19" s="13" t="s">
        <v>779</v>
      </c>
      <c r="B19" s="6" t="s">
        <v>443</v>
      </c>
      <c r="C19" s="28"/>
      <c r="D19" s="28"/>
      <c r="E19" s="28"/>
    </row>
    <row r="20" spans="1:5" x14ac:dyDescent="0.25">
      <c r="A20" s="13" t="s">
        <v>788</v>
      </c>
      <c r="B20" s="6" t="s">
        <v>443</v>
      </c>
      <c r="C20" s="28"/>
      <c r="D20" s="28"/>
      <c r="E20" s="28"/>
    </row>
    <row r="21" spans="1:5" ht="30" x14ac:dyDescent="0.25">
      <c r="A21" s="13" t="s">
        <v>789</v>
      </c>
      <c r="B21" s="6" t="s">
        <v>443</v>
      </c>
      <c r="C21" s="28"/>
      <c r="D21" s="28"/>
      <c r="E21" s="28"/>
    </row>
    <row r="22" spans="1:5" x14ac:dyDescent="0.25">
      <c r="A22" s="13" t="s">
        <v>787</v>
      </c>
      <c r="B22" s="6" t="s">
        <v>443</v>
      </c>
      <c r="C22" s="28"/>
      <c r="D22" s="28"/>
      <c r="E22" s="28"/>
    </row>
    <row r="23" spans="1:5" x14ac:dyDescent="0.25">
      <c r="A23" s="13" t="s">
        <v>786</v>
      </c>
      <c r="B23" s="6" t="s">
        <v>443</v>
      </c>
      <c r="C23" s="28"/>
      <c r="D23" s="28"/>
      <c r="E23" s="28"/>
    </row>
    <row r="24" spans="1:5" x14ac:dyDescent="0.25">
      <c r="A24" s="13" t="s">
        <v>785</v>
      </c>
      <c r="B24" s="6" t="s">
        <v>443</v>
      </c>
      <c r="C24" s="28"/>
      <c r="D24" s="28"/>
      <c r="E24" s="28"/>
    </row>
    <row r="25" spans="1:5" x14ac:dyDescent="0.25">
      <c r="A25" s="13" t="s">
        <v>780</v>
      </c>
      <c r="B25" s="6" t="s">
        <v>443</v>
      </c>
      <c r="C25" s="28"/>
      <c r="D25" s="28"/>
      <c r="E25" s="28"/>
    </row>
    <row r="26" spans="1:5" x14ac:dyDescent="0.25">
      <c r="A26" s="13" t="s">
        <v>781</v>
      </c>
      <c r="B26" s="6" t="s">
        <v>443</v>
      </c>
      <c r="C26" s="28"/>
      <c r="D26" s="28"/>
      <c r="E26" s="28"/>
    </row>
    <row r="27" spans="1:5" x14ac:dyDescent="0.25">
      <c r="A27" s="13" t="s">
        <v>782</v>
      </c>
      <c r="B27" s="6" t="s">
        <v>443</v>
      </c>
      <c r="C27" s="28"/>
      <c r="D27" s="28"/>
      <c r="E27" s="28"/>
    </row>
    <row r="28" spans="1:5" x14ac:dyDescent="0.25">
      <c r="A28" s="13" t="s">
        <v>783</v>
      </c>
      <c r="B28" s="6" t="s">
        <v>443</v>
      </c>
      <c r="C28" s="28"/>
      <c r="D28" s="28"/>
      <c r="E28" s="28"/>
    </row>
    <row r="29" spans="1:5" ht="25.5" x14ac:dyDescent="0.25">
      <c r="A29" s="7" t="s">
        <v>700</v>
      </c>
      <c r="B29" s="8" t="s">
        <v>443</v>
      </c>
      <c r="C29" s="28"/>
      <c r="D29" s="28"/>
      <c r="E29" s="28"/>
    </row>
    <row r="30" spans="1:5" x14ac:dyDescent="0.25">
      <c r="A30" s="13" t="s">
        <v>779</v>
      </c>
      <c r="B30" s="6" t="s">
        <v>444</v>
      </c>
      <c r="C30" s="28"/>
      <c r="D30" s="28"/>
      <c r="E30" s="28"/>
    </row>
    <row r="31" spans="1:5" x14ac:dyDescent="0.25">
      <c r="A31" s="13" t="s">
        <v>788</v>
      </c>
      <c r="B31" s="6" t="s">
        <v>444</v>
      </c>
      <c r="C31" s="28">
        <v>0</v>
      </c>
      <c r="D31" s="28">
        <v>122</v>
      </c>
      <c r="E31" s="28">
        <v>122</v>
      </c>
    </row>
    <row r="32" spans="1:5" ht="30" x14ac:dyDescent="0.25">
      <c r="A32" s="13" t="s">
        <v>789</v>
      </c>
      <c r="B32" s="6" t="s">
        <v>444</v>
      </c>
      <c r="C32" s="28"/>
      <c r="D32" s="28"/>
      <c r="E32" s="28"/>
    </row>
    <row r="33" spans="1:5" x14ac:dyDescent="0.25">
      <c r="A33" s="13" t="s">
        <v>787</v>
      </c>
      <c r="B33" s="6" t="s">
        <v>444</v>
      </c>
      <c r="C33" s="28"/>
      <c r="D33" s="28"/>
      <c r="E33" s="28"/>
    </row>
    <row r="34" spans="1:5" x14ac:dyDescent="0.25">
      <c r="A34" s="13" t="s">
        <v>786</v>
      </c>
      <c r="B34" s="6" t="s">
        <v>444</v>
      </c>
      <c r="C34" s="28"/>
      <c r="D34" s="28"/>
      <c r="E34" s="28"/>
    </row>
    <row r="35" spans="1:5" x14ac:dyDescent="0.25">
      <c r="A35" s="13" t="s">
        <v>785</v>
      </c>
      <c r="B35" s="6" t="s">
        <v>444</v>
      </c>
      <c r="C35" s="28">
        <v>0</v>
      </c>
      <c r="D35" s="28">
        <v>1814</v>
      </c>
      <c r="E35" s="28">
        <v>1814</v>
      </c>
    </row>
    <row r="36" spans="1:5" x14ac:dyDescent="0.25">
      <c r="A36" s="13" t="s">
        <v>780</v>
      </c>
      <c r="B36" s="6" t="s">
        <v>444</v>
      </c>
      <c r="C36" s="28"/>
      <c r="D36" s="28"/>
      <c r="E36" s="28"/>
    </row>
    <row r="37" spans="1:5" x14ac:dyDescent="0.25">
      <c r="A37" s="13" t="s">
        <v>781</v>
      </c>
      <c r="B37" s="6" t="s">
        <v>444</v>
      </c>
      <c r="C37" s="28"/>
      <c r="D37" s="28"/>
      <c r="E37" s="28"/>
    </row>
    <row r="38" spans="1:5" x14ac:dyDescent="0.25">
      <c r="A38" s="13" t="s">
        <v>782</v>
      </c>
      <c r="B38" s="6" t="s">
        <v>444</v>
      </c>
      <c r="C38" s="28"/>
      <c r="D38" s="28"/>
      <c r="E38" s="28"/>
    </row>
    <row r="39" spans="1:5" x14ac:dyDescent="0.25">
      <c r="A39" s="13" t="s">
        <v>783</v>
      </c>
      <c r="B39" s="6" t="s">
        <v>444</v>
      </c>
      <c r="C39" s="28"/>
      <c r="D39" s="28"/>
      <c r="E39" s="28"/>
    </row>
    <row r="40" spans="1:5" x14ac:dyDescent="0.25">
      <c r="A40" s="7" t="s">
        <v>699</v>
      </c>
      <c r="B40" s="8" t="s">
        <v>444</v>
      </c>
      <c r="C40" s="184">
        <v>0</v>
      </c>
      <c r="D40" s="184">
        <v>1936</v>
      </c>
      <c r="E40" s="184">
        <v>1936</v>
      </c>
    </row>
    <row r="41" spans="1:5" x14ac:dyDescent="0.25">
      <c r="A41" s="13" t="s">
        <v>779</v>
      </c>
      <c r="B41" s="6" t="s">
        <v>450</v>
      </c>
      <c r="C41" s="28"/>
      <c r="D41" s="28"/>
      <c r="E41" s="28"/>
    </row>
    <row r="42" spans="1:5" x14ac:dyDescent="0.25">
      <c r="A42" s="13" t="s">
        <v>788</v>
      </c>
      <c r="B42" s="6" t="s">
        <v>450</v>
      </c>
      <c r="C42" s="28"/>
      <c r="D42" s="28"/>
      <c r="E42" s="28"/>
    </row>
    <row r="43" spans="1:5" ht="30" x14ac:dyDescent="0.25">
      <c r="A43" s="13" t="s">
        <v>789</v>
      </c>
      <c r="B43" s="6" t="s">
        <v>450</v>
      </c>
      <c r="C43" s="28"/>
      <c r="D43" s="28"/>
      <c r="E43" s="28"/>
    </row>
    <row r="44" spans="1:5" x14ac:dyDescent="0.25">
      <c r="A44" s="13" t="s">
        <v>787</v>
      </c>
      <c r="B44" s="6" t="s">
        <v>450</v>
      </c>
      <c r="C44" s="28"/>
      <c r="D44" s="28"/>
      <c r="E44" s="28"/>
    </row>
    <row r="45" spans="1:5" x14ac:dyDescent="0.25">
      <c r="A45" s="13" t="s">
        <v>786</v>
      </c>
      <c r="B45" s="6" t="s">
        <v>450</v>
      </c>
      <c r="C45" s="28"/>
      <c r="D45" s="28"/>
      <c r="E45" s="28"/>
    </row>
    <row r="46" spans="1:5" x14ac:dyDescent="0.25">
      <c r="A46" s="13" t="s">
        <v>785</v>
      </c>
      <c r="B46" s="6" t="s">
        <v>450</v>
      </c>
      <c r="C46" s="28"/>
      <c r="D46" s="28"/>
      <c r="E46" s="28"/>
    </row>
    <row r="47" spans="1:5" x14ac:dyDescent="0.25">
      <c r="A47" s="13" t="s">
        <v>780</v>
      </c>
      <c r="B47" s="6" t="s">
        <v>450</v>
      </c>
      <c r="C47" s="28"/>
      <c r="D47" s="28"/>
      <c r="E47" s="28"/>
    </row>
    <row r="48" spans="1:5" x14ac:dyDescent="0.25">
      <c r="A48" s="13" t="s">
        <v>781</v>
      </c>
      <c r="B48" s="6" t="s">
        <v>450</v>
      </c>
      <c r="C48" s="28"/>
      <c r="D48" s="28"/>
      <c r="E48" s="28"/>
    </row>
    <row r="49" spans="1:5" x14ac:dyDescent="0.25">
      <c r="A49" s="13" t="s">
        <v>782</v>
      </c>
      <c r="B49" s="6" t="s">
        <v>450</v>
      </c>
      <c r="C49" s="28"/>
      <c r="D49" s="28"/>
      <c r="E49" s="28"/>
    </row>
    <row r="50" spans="1:5" x14ac:dyDescent="0.25">
      <c r="A50" s="13" t="s">
        <v>783</v>
      </c>
      <c r="B50" s="6" t="s">
        <v>450</v>
      </c>
      <c r="C50" s="28"/>
      <c r="D50" s="28"/>
      <c r="E50" s="28"/>
    </row>
    <row r="51" spans="1:5" ht="25.5" x14ac:dyDescent="0.25">
      <c r="A51" s="7" t="s">
        <v>698</v>
      </c>
      <c r="B51" s="8" t="s">
        <v>450</v>
      </c>
      <c r="C51" s="28"/>
      <c r="D51" s="28"/>
      <c r="E51" s="28"/>
    </row>
    <row r="52" spans="1:5" x14ac:dyDescent="0.25">
      <c r="A52" s="13" t="s">
        <v>784</v>
      </c>
      <c r="B52" s="6" t="s">
        <v>451</v>
      </c>
      <c r="C52" s="28"/>
      <c r="D52" s="28"/>
      <c r="E52" s="28"/>
    </row>
    <row r="53" spans="1:5" x14ac:dyDescent="0.25">
      <c r="A53" s="13" t="s">
        <v>788</v>
      </c>
      <c r="B53" s="6" t="s">
        <v>451</v>
      </c>
      <c r="C53" s="28"/>
      <c r="D53" s="28"/>
      <c r="E53" s="28"/>
    </row>
    <row r="54" spans="1:5" ht="30" x14ac:dyDescent="0.25">
      <c r="A54" s="13" t="s">
        <v>789</v>
      </c>
      <c r="B54" s="6" t="s">
        <v>451</v>
      </c>
      <c r="C54" s="28"/>
      <c r="D54" s="28"/>
      <c r="E54" s="28"/>
    </row>
    <row r="55" spans="1:5" x14ac:dyDescent="0.25">
      <c r="A55" s="13" t="s">
        <v>787</v>
      </c>
      <c r="B55" s="6" t="s">
        <v>451</v>
      </c>
      <c r="C55" s="28"/>
      <c r="D55" s="28"/>
      <c r="E55" s="28"/>
    </row>
    <row r="56" spans="1:5" x14ac:dyDescent="0.25">
      <c r="A56" s="13" t="s">
        <v>786</v>
      </c>
      <c r="B56" s="6" t="s">
        <v>451</v>
      </c>
      <c r="C56" s="28"/>
      <c r="D56" s="28"/>
      <c r="E56" s="28"/>
    </row>
    <row r="57" spans="1:5" x14ac:dyDescent="0.25">
      <c r="A57" s="13" t="s">
        <v>785</v>
      </c>
      <c r="B57" s="6" t="s">
        <v>451</v>
      </c>
      <c r="C57" s="28"/>
      <c r="D57" s="28"/>
      <c r="E57" s="28"/>
    </row>
    <row r="58" spans="1:5" x14ac:dyDescent="0.25">
      <c r="A58" s="13" t="s">
        <v>780</v>
      </c>
      <c r="B58" s="6" t="s">
        <v>451</v>
      </c>
      <c r="C58" s="28"/>
      <c r="D58" s="28"/>
      <c r="E58" s="28"/>
    </row>
    <row r="59" spans="1:5" x14ac:dyDescent="0.25">
      <c r="A59" s="13" t="s">
        <v>781</v>
      </c>
      <c r="B59" s="6" t="s">
        <v>451</v>
      </c>
      <c r="C59" s="28"/>
      <c r="D59" s="28"/>
      <c r="E59" s="28"/>
    </row>
    <row r="60" spans="1:5" x14ac:dyDescent="0.25">
      <c r="A60" s="13" t="s">
        <v>782</v>
      </c>
      <c r="B60" s="6" t="s">
        <v>451</v>
      </c>
      <c r="C60" s="28"/>
      <c r="D60" s="28"/>
      <c r="E60" s="28"/>
    </row>
    <row r="61" spans="1:5" x14ac:dyDescent="0.25">
      <c r="A61" s="13" t="s">
        <v>783</v>
      </c>
      <c r="B61" s="6" t="s">
        <v>451</v>
      </c>
      <c r="C61" s="28"/>
      <c r="D61" s="28"/>
      <c r="E61" s="28"/>
    </row>
    <row r="62" spans="1:5" ht="25.5" x14ac:dyDescent="0.25">
      <c r="A62" s="7" t="s">
        <v>701</v>
      </c>
      <c r="B62" s="8" t="s">
        <v>451</v>
      </c>
      <c r="C62" s="28"/>
      <c r="D62" s="28"/>
      <c r="E62" s="28"/>
    </row>
    <row r="63" spans="1:5" x14ac:dyDescent="0.25">
      <c r="A63" s="13" t="s">
        <v>779</v>
      </c>
      <c r="B63" s="6" t="s">
        <v>452</v>
      </c>
      <c r="C63" s="28"/>
      <c r="D63" s="28"/>
      <c r="E63" s="28"/>
    </row>
    <row r="64" spans="1:5" x14ac:dyDescent="0.25">
      <c r="A64" s="13" t="s">
        <v>788</v>
      </c>
      <c r="B64" s="6" t="s">
        <v>452</v>
      </c>
      <c r="C64" s="28">
        <v>0</v>
      </c>
      <c r="D64" s="28">
        <v>8940</v>
      </c>
      <c r="E64" s="28">
        <v>8940</v>
      </c>
    </row>
    <row r="65" spans="1:5" ht="30" x14ac:dyDescent="0.25">
      <c r="A65" s="13" t="s">
        <v>789</v>
      </c>
      <c r="B65" s="6" t="s">
        <v>452</v>
      </c>
      <c r="C65" s="28"/>
      <c r="D65" s="28"/>
      <c r="E65" s="28"/>
    </row>
    <row r="66" spans="1:5" x14ac:dyDescent="0.25">
      <c r="A66" s="13" t="s">
        <v>787</v>
      </c>
      <c r="B66" s="6" t="s">
        <v>452</v>
      </c>
      <c r="C66" s="28"/>
      <c r="D66" s="28"/>
      <c r="E66" s="28"/>
    </row>
    <row r="67" spans="1:5" x14ac:dyDescent="0.25">
      <c r="A67" s="13" t="s">
        <v>786</v>
      </c>
      <c r="B67" s="6" t="s">
        <v>452</v>
      </c>
      <c r="C67" s="28"/>
      <c r="D67" s="28"/>
      <c r="E67" s="28"/>
    </row>
    <row r="68" spans="1:5" x14ac:dyDescent="0.25">
      <c r="A68" s="13" t="s">
        <v>785</v>
      </c>
      <c r="B68" s="6" t="s">
        <v>452</v>
      </c>
      <c r="C68" s="28"/>
      <c r="D68" s="28"/>
      <c r="E68" s="28"/>
    </row>
    <row r="69" spans="1:5" x14ac:dyDescent="0.25">
      <c r="A69" s="13" t="s">
        <v>780</v>
      </c>
      <c r="B69" s="6" t="s">
        <v>452</v>
      </c>
      <c r="C69" s="28"/>
      <c r="D69" s="28"/>
      <c r="E69" s="28"/>
    </row>
    <row r="70" spans="1:5" x14ac:dyDescent="0.25">
      <c r="A70" s="13" t="s">
        <v>781</v>
      </c>
      <c r="B70" s="6" t="s">
        <v>452</v>
      </c>
      <c r="C70" s="28"/>
      <c r="D70" s="28"/>
      <c r="E70" s="28"/>
    </row>
    <row r="71" spans="1:5" x14ac:dyDescent="0.25">
      <c r="A71" s="13" t="s">
        <v>782</v>
      </c>
      <c r="B71" s="6" t="s">
        <v>452</v>
      </c>
      <c r="C71" s="28"/>
      <c r="D71" s="28"/>
      <c r="E71" s="28"/>
    </row>
    <row r="72" spans="1:5" x14ac:dyDescent="0.25">
      <c r="A72" s="13" t="s">
        <v>783</v>
      </c>
      <c r="B72" s="6" t="s">
        <v>452</v>
      </c>
      <c r="C72" s="28"/>
      <c r="D72" s="28"/>
      <c r="E72" s="28"/>
    </row>
    <row r="73" spans="1:5" x14ac:dyDescent="0.25">
      <c r="A73" s="7" t="s">
        <v>648</v>
      </c>
      <c r="B73" s="8" t="s">
        <v>452</v>
      </c>
      <c r="C73" s="184">
        <v>0</v>
      </c>
      <c r="D73" s="184">
        <v>8940</v>
      </c>
      <c r="E73" s="184">
        <v>8940</v>
      </c>
    </row>
    <row r="74" spans="1:5" x14ac:dyDescent="0.25">
      <c r="A74" s="13" t="s">
        <v>790</v>
      </c>
      <c r="B74" s="5" t="s">
        <v>502</v>
      </c>
      <c r="C74" s="28"/>
      <c r="D74" s="28"/>
      <c r="E74" s="28"/>
    </row>
    <row r="75" spans="1:5" x14ac:dyDescent="0.25">
      <c r="A75" s="13" t="s">
        <v>791</v>
      </c>
      <c r="B75" s="5" t="s">
        <v>502</v>
      </c>
      <c r="C75" s="28"/>
      <c r="D75" s="28"/>
      <c r="E75" s="28"/>
    </row>
    <row r="76" spans="1:5" x14ac:dyDescent="0.25">
      <c r="A76" s="13" t="s">
        <v>799</v>
      </c>
      <c r="B76" s="5" t="s">
        <v>502</v>
      </c>
      <c r="C76" s="28"/>
      <c r="D76" s="28"/>
      <c r="E76" s="28"/>
    </row>
    <row r="77" spans="1:5" x14ac:dyDescent="0.25">
      <c r="A77" s="5" t="s">
        <v>798</v>
      </c>
      <c r="B77" s="5" t="s">
        <v>502</v>
      </c>
      <c r="C77" s="28"/>
      <c r="D77" s="28"/>
      <c r="E77" s="28"/>
    </row>
    <row r="78" spans="1:5" x14ac:dyDescent="0.25">
      <c r="A78" s="5" t="s">
        <v>797</v>
      </c>
      <c r="B78" s="5" t="s">
        <v>502</v>
      </c>
      <c r="C78" s="28"/>
      <c r="D78" s="28"/>
      <c r="E78" s="28"/>
    </row>
    <row r="79" spans="1:5" x14ac:dyDescent="0.25">
      <c r="A79" s="5" t="s">
        <v>796</v>
      </c>
      <c r="B79" s="5" t="s">
        <v>502</v>
      </c>
      <c r="C79" s="28"/>
      <c r="D79" s="28"/>
      <c r="E79" s="28"/>
    </row>
    <row r="80" spans="1:5" x14ac:dyDescent="0.25">
      <c r="A80" s="13" t="s">
        <v>795</v>
      </c>
      <c r="B80" s="5" t="s">
        <v>502</v>
      </c>
      <c r="C80" s="28"/>
      <c r="D80" s="28"/>
      <c r="E80" s="28"/>
    </row>
    <row r="81" spans="1:5" x14ac:dyDescent="0.25">
      <c r="A81" s="13" t="s">
        <v>800</v>
      </c>
      <c r="B81" s="5" t="s">
        <v>502</v>
      </c>
      <c r="C81" s="28"/>
      <c r="D81" s="28"/>
      <c r="E81" s="28"/>
    </row>
    <row r="82" spans="1:5" x14ac:dyDescent="0.25">
      <c r="A82" s="13" t="s">
        <v>792</v>
      </c>
      <c r="B82" s="5" t="s">
        <v>502</v>
      </c>
      <c r="C82" s="28"/>
      <c r="D82" s="28"/>
      <c r="E82" s="28"/>
    </row>
    <row r="83" spans="1:5" x14ac:dyDescent="0.25">
      <c r="A83" s="13" t="s">
        <v>793</v>
      </c>
      <c r="B83" s="5" t="s">
        <v>502</v>
      </c>
      <c r="C83" s="28"/>
      <c r="D83" s="28"/>
      <c r="E83" s="28"/>
    </row>
    <row r="84" spans="1:5" ht="25.5" x14ac:dyDescent="0.25">
      <c r="A84" s="7" t="s">
        <v>716</v>
      </c>
      <c r="B84" s="8" t="s">
        <v>502</v>
      </c>
      <c r="C84" s="28"/>
      <c r="D84" s="28"/>
      <c r="E84" s="28"/>
    </row>
    <row r="85" spans="1:5" x14ac:dyDescent="0.25">
      <c r="A85" s="13" t="s">
        <v>790</v>
      </c>
      <c r="B85" s="5" t="s">
        <v>850</v>
      </c>
      <c r="C85" s="28"/>
      <c r="D85" s="28"/>
      <c r="E85" s="28"/>
    </row>
    <row r="86" spans="1:5" x14ac:dyDescent="0.25">
      <c r="A86" s="13" t="s">
        <v>791</v>
      </c>
      <c r="B86" s="5" t="s">
        <v>850</v>
      </c>
      <c r="C86" s="28"/>
      <c r="D86" s="28"/>
      <c r="E86" s="28"/>
    </row>
    <row r="87" spans="1:5" x14ac:dyDescent="0.25">
      <c r="A87" s="13" t="s">
        <v>799</v>
      </c>
      <c r="B87" s="5" t="s">
        <v>850</v>
      </c>
      <c r="C87" s="28"/>
      <c r="D87" s="28"/>
      <c r="E87" s="28"/>
    </row>
    <row r="88" spans="1:5" x14ac:dyDescent="0.25">
      <c r="A88" s="5" t="s">
        <v>798</v>
      </c>
      <c r="B88" s="5" t="s">
        <v>850</v>
      </c>
      <c r="C88" s="28"/>
      <c r="D88" s="28"/>
      <c r="E88" s="28"/>
    </row>
    <row r="89" spans="1:5" x14ac:dyDescent="0.25">
      <c r="A89" s="5" t="s">
        <v>797</v>
      </c>
      <c r="B89" s="5" t="s">
        <v>850</v>
      </c>
      <c r="C89" s="28"/>
      <c r="D89" s="28"/>
      <c r="E89" s="28"/>
    </row>
    <row r="90" spans="1:5" x14ac:dyDescent="0.25">
      <c r="A90" s="5" t="s">
        <v>796</v>
      </c>
      <c r="B90" s="5" t="s">
        <v>850</v>
      </c>
      <c r="C90" s="28"/>
      <c r="D90" s="28"/>
      <c r="E90" s="28"/>
    </row>
    <row r="91" spans="1:5" x14ac:dyDescent="0.25">
      <c r="A91" s="13" t="s">
        <v>795</v>
      </c>
      <c r="B91" s="5" t="s">
        <v>850</v>
      </c>
      <c r="C91" s="28">
        <v>208</v>
      </c>
      <c r="D91" s="28">
        <v>741</v>
      </c>
      <c r="E91" s="28">
        <v>741</v>
      </c>
    </row>
    <row r="92" spans="1:5" x14ac:dyDescent="0.25">
      <c r="A92" s="13" t="s">
        <v>794</v>
      </c>
      <c r="B92" s="5" t="s">
        <v>850</v>
      </c>
      <c r="C92" s="28"/>
      <c r="D92" s="28"/>
      <c r="E92" s="28"/>
    </row>
    <row r="93" spans="1:5" x14ac:dyDescent="0.25">
      <c r="A93" s="13" t="s">
        <v>792</v>
      </c>
      <c r="B93" s="5" t="s">
        <v>850</v>
      </c>
      <c r="C93" s="28"/>
      <c r="D93" s="28"/>
      <c r="E93" s="28"/>
    </row>
    <row r="94" spans="1:5" x14ac:dyDescent="0.25">
      <c r="A94" s="13" t="s">
        <v>793</v>
      </c>
      <c r="B94" s="5" t="s">
        <v>850</v>
      </c>
      <c r="C94" s="28"/>
      <c r="D94" s="28"/>
      <c r="E94" s="28"/>
    </row>
    <row r="95" spans="1:5" x14ac:dyDescent="0.25">
      <c r="A95" s="15" t="s">
        <v>717</v>
      </c>
      <c r="B95" s="8" t="s">
        <v>850</v>
      </c>
      <c r="C95" s="184">
        <v>208</v>
      </c>
      <c r="D95" s="184">
        <v>741</v>
      </c>
      <c r="E95" s="184">
        <v>741</v>
      </c>
    </row>
    <row r="96" spans="1:5" x14ac:dyDescent="0.25">
      <c r="A96" s="13" t="s">
        <v>790</v>
      </c>
      <c r="B96" s="5" t="s">
        <v>507</v>
      </c>
      <c r="C96" s="28"/>
      <c r="D96" s="28"/>
      <c r="E96" s="28"/>
    </row>
    <row r="97" spans="1:5" x14ac:dyDescent="0.25">
      <c r="A97" s="13" t="s">
        <v>791</v>
      </c>
      <c r="B97" s="5" t="s">
        <v>507</v>
      </c>
      <c r="C97" s="28"/>
      <c r="D97" s="28"/>
      <c r="E97" s="28"/>
    </row>
    <row r="98" spans="1:5" x14ac:dyDescent="0.25">
      <c r="A98" s="13" t="s">
        <v>799</v>
      </c>
      <c r="B98" s="5" t="s">
        <v>507</v>
      </c>
      <c r="C98" s="28"/>
      <c r="D98" s="28"/>
      <c r="E98" s="28"/>
    </row>
    <row r="99" spans="1:5" x14ac:dyDescent="0.25">
      <c r="A99" s="5" t="s">
        <v>798</v>
      </c>
      <c r="B99" s="5" t="s">
        <v>507</v>
      </c>
      <c r="C99" s="28"/>
      <c r="D99" s="28"/>
      <c r="E99" s="28"/>
    </row>
    <row r="100" spans="1:5" x14ac:dyDescent="0.25">
      <c r="A100" s="5" t="s">
        <v>797</v>
      </c>
      <c r="B100" s="5" t="s">
        <v>507</v>
      </c>
      <c r="C100" s="28"/>
      <c r="D100" s="28"/>
      <c r="E100" s="28"/>
    </row>
    <row r="101" spans="1:5" x14ac:dyDescent="0.25">
      <c r="A101" s="5" t="s">
        <v>796</v>
      </c>
      <c r="B101" s="5" t="s">
        <v>507</v>
      </c>
      <c r="C101" s="28"/>
      <c r="D101" s="28"/>
      <c r="E101" s="28"/>
    </row>
    <row r="102" spans="1:5" x14ac:dyDescent="0.25">
      <c r="A102" s="13" t="s">
        <v>795</v>
      </c>
      <c r="B102" s="5" t="s">
        <v>507</v>
      </c>
      <c r="C102" s="28"/>
      <c r="D102" s="28"/>
      <c r="E102" s="28"/>
    </row>
    <row r="103" spans="1:5" x14ac:dyDescent="0.25">
      <c r="A103" s="13" t="s">
        <v>800</v>
      </c>
      <c r="B103" s="5" t="s">
        <v>507</v>
      </c>
      <c r="C103" s="28"/>
      <c r="D103" s="28"/>
      <c r="E103" s="28"/>
    </row>
    <row r="104" spans="1:5" x14ac:dyDescent="0.25">
      <c r="A104" s="13" t="s">
        <v>792</v>
      </c>
      <c r="B104" s="5" t="s">
        <v>507</v>
      </c>
      <c r="C104" s="28"/>
      <c r="D104" s="28"/>
      <c r="E104" s="28"/>
    </row>
    <row r="105" spans="1:5" x14ac:dyDescent="0.25">
      <c r="A105" s="13" t="s">
        <v>793</v>
      </c>
      <c r="B105" s="5" t="s">
        <v>507</v>
      </c>
      <c r="C105" s="28"/>
      <c r="D105" s="28"/>
      <c r="E105" s="28"/>
    </row>
    <row r="106" spans="1:5" ht="25.5" x14ac:dyDescent="0.25">
      <c r="A106" s="7" t="s">
        <v>718</v>
      </c>
      <c r="B106" s="8" t="s">
        <v>507</v>
      </c>
      <c r="C106" s="28"/>
      <c r="D106" s="28"/>
      <c r="E106" s="28"/>
    </row>
    <row r="107" spans="1:5" x14ac:dyDescent="0.25">
      <c r="A107" s="13" t="s">
        <v>790</v>
      </c>
      <c r="B107" s="5" t="s">
        <v>508</v>
      </c>
      <c r="C107" s="28"/>
      <c r="D107" s="28"/>
      <c r="E107" s="28"/>
    </row>
    <row r="108" spans="1:5" x14ac:dyDescent="0.25">
      <c r="A108" s="13" t="s">
        <v>791</v>
      </c>
      <c r="B108" s="5" t="s">
        <v>508</v>
      </c>
      <c r="C108" s="28"/>
      <c r="D108" s="28"/>
      <c r="E108" s="28"/>
    </row>
    <row r="109" spans="1:5" x14ac:dyDescent="0.25">
      <c r="A109" s="13" t="s">
        <v>799</v>
      </c>
      <c r="B109" s="5" t="s">
        <v>508</v>
      </c>
      <c r="C109" s="28"/>
      <c r="D109" s="28"/>
      <c r="E109" s="28"/>
    </row>
    <row r="110" spans="1:5" x14ac:dyDescent="0.25">
      <c r="A110" s="5" t="s">
        <v>798</v>
      </c>
      <c r="B110" s="5" t="s">
        <v>508</v>
      </c>
      <c r="C110" s="28"/>
      <c r="D110" s="28"/>
      <c r="E110" s="28"/>
    </row>
    <row r="111" spans="1:5" x14ac:dyDescent="0.25">
      <c r="A111" s="5" t="s">
        <v>797</v>
      </c>
      <c r="B111" s="5" t="s">
        <v>508</v>
      </c>
      <c r="C111" s="28"/>
      <c r="D111" s="28"/>
      <c r="E111" s="28"/>
    </row>
    <row r="112" spans="1:5" x14ac:dyDescent="0.25">
      <c r="A112" s="5" t="s">
        <v>796</v>
      </c>
      <c r="B112" s="5" t="s">
        <v>508</v>
      </c>
      <c r="C112" s="28"/>
      <c r="D112" s="28"/>
      <c r="E112" s="28"/>
    </row>
    <row r="113" spans="1:5" x14ac:dyDescent="0.25">
      <c r="A113" s="13" t="s">
        <v>795</v>
      </c>
      <c r="B113" s="5" t="s">
        <v>508</v>
      </c>
      <c r="C113" s="28"/>
      <c r="D113" s="28"/>
      <c r="E113" s="28"/>
    </row>
    <row r="114" spans="1:5" x14ac:dyDescent="0.25">
      <c r="A114" s="13" t="s">
        <v>794</v>
      </c>
      <c r="B114" s="5" t="s">
        <v>508</v>
      </c>
      <c r="C114" s="28"/>
      <c r="D114" s="28"/>
      <c r="E114" s="28"/>
    </row>
    <row r="115" spans="1:5" x14ac:dyDescent="0.25">
      <c r="A115" s="13" t="s">
        <v>792</v>
      </c>
      <c r="B115" s="5" t="s">
        <v>508</v>
      </c>
      <c r="C115" s="28"/>
      <c r="D115" s="28"/>
      <c r="E115" s="28"/>
    </row>
    <row r="116" spans="1:5" x14ac:dyDescent="0.25">
      <c r="A116" s="13" t="s">
        <v>793</v>
      </c>
      <c r="B116" s="5" t="s">
        <v>508</v>
      </c>
      <c r="C116" s="28"/>
      <c r="D116" s="28"/>
      <c r="E116" s="28"/>
    </row>
    <row r="117" spans="1:5" x14ac:dyDescent="0.25">
      <c r="A117" s="15" t="s">
        <v>719</v>
      </c>
      <c r="B117" s="8" t="s">
        <v>508</v>
      </c>
      <c r="C117" s="28"/>
      <c r="D117" s="28"/>
      <c r="E117" s="28"/>
    </row>
  </sheetData>
  <mergeCells count="3">
    <mergeCell ref="A4:C4"/>
    <mergeCell ref="A3:E3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0" fitToHeight="2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E34"/>
  <sheetViews>
    <sheetView workbookViewId="0">
      <selection activeCell="H12" sqref="H12"/>
    </sheetView>
  </sheetViews>
  <sheetFormatPr defaultRowHeight="15" x14ac:dyDescent="0.25"/>
  <cols>
    <col min="1" max="1" width="65" customWidth="1"/>
    <col min="3" max="3" width="13.28515625" customWidth="1"/>
    <col min="4" max="4" width="11.7109375" customWidth="1"/>
    <col min="5" max="5" width="12.7109375" customWidth="1"/>
  </cols>
  <sheetData>
    <row r="1" spans="1:5" x14ac:dyDescent="0.25">
      <c r="A1" s="199" t="s">
        <v>874</v>
      </c>
      <c r="B1" s="199"/>
      <c r="C1" s="199"/>
      <c r="D1" s="199"/>
      <c r="E1" s="199"/>
    </row>
    <row r="3" spans="1:5" ht="24" customHeight="1" x14ac:dyDescent="0.25">
      <c r="A3" s="200" t="s">
        <v>855</v>
      </c>
      <c r="B3" s="215"/>
      <c r="C3" s="215"/>
      <c r="D3" s="203"/>
      <c r="E3" s="203"/>
    </row>
    <row r="4" spans="1:5" ht="26.25" customHeight="1" x14ac:dyDescent="0.25">
      <c r="A4" s="204" t="s">
        <v>6</v>
      </c>
      <c r="B4" s="201"/>
      <c r="C4" s="201"/>
      <c r="D4" s="203"/>
      <c r="E4" s="203"/>
    </row>
    <row r="6" spans="1:5" ht="26.25" x14ac:dyDescent="0.25">
      <c r="A6" s="40" t="s">
        <v>813</v>
      </c>
      <c r="B6" s="3" t="s">
        <v>246</v>
      </c>
      <c r="C6" s="65" t="s">
        <v>849</v>
      </c>
      <c r="D6" s="77" t="s">
        <v>23</v>
      </c>
      <c r="E6" s="65" t="s">
        <v>24</v>
      </c>
    </row>
    <row r="7" spans="1:5" x14ac:dyDescent="0.25">
      <c r="A7" s="5" t="s">
        <v>702</v>
      </c>
      <c r="B7" s="5" t="s">
        <v>459</v>
      </c>
      <c r="C7" s="28"/>
      <c r="D7" s="28"/>
      <c r="E7" s="28"/>
    </row>
    <row r="8" spans="1:5" x14ac:dyDescent="0.25">
      <c r="A8" s="5" t="s">
        <v>703</v>
      </c>
      <c r="B8" s="5" t="s">
        <v>459</v>
      </c>
      <c r="C8" s="28"/>
      <c r="D8" s="28"/>
      <c r="E8" s="28"/>
    </row>
    <row r="9" spans="1:5" x14ac:dyDescent="0.25">
      <c r="A9" s="5" t="s">
        <v>704</v>
      </c>
      <c r="B9" s="5" t="s">
        <v>459</v>
      </c>
      <c r="C9" s="28">
        <v>134</v>
      </c>
      <c r="D9" s="28">
        <v>185</v>
      </c>
      <c r="E9" s="28">
        <v>173</v>
      </c>
    </row>
    <row r="10" spans="1:5" x14ac:dyDescent="0.25">
      <c r="A10" s="5" t="s">
        <v>705</v>
      </c>
      <c r="B10" s="5" t="s">
        <v>459</v>
      </c>
      <c r="C10" s="28"/>
      <c r="D10" s="28"/>
      <c r="E10" s="28"/>
    </row>
    <row r="11" spans="1:5" x14ac:dyDescent="0.25">
      <c r="A11" s="7" t="s">
        <v>653</v>
      </c>
      <c r="B11" s="8" t="s">
        <v>459</v>
      </c>
      <c r="C11" s="184">
        <v>134</v>
      </c>
      <c r="D11" s="184">
        <v>185</v>
      </c>
      <c r="E11" s="184">
        <v>173</v>
      </c>
    </row>
    <row r="12" spans="1:5" x14ac:dyDescent="0.25">
      <c r="A12" s="5" t="s">
        <v>654</v>
      </c>
      <c r="B12" s="6" t="s">
        <v>460</v>
      </c>
      <c r="C12" s="28">
        <v>1377</v>
      </c>
      <c r="D12" s="28">
        <v>1923</v>
      </c>
      <c r="E12" s="28">
        <v>1616</v>
      </c>
    </row>
    <row r="13" spans="1:5" ht="27" x14ac:dyDescent="0.25">
      <c r="A13" s="46" t="s">
        <v>461</v>
      </c>
      <c r="B13" s="46" t="s">
        <v>460</v>
      </c>
      <c r="C13" s="28">
        <v>1377</v>
      </c>
      <c r="D13" s="28">
        <v>1923</v>
      </c>
      <c r="E13" s="28">
        <v>1616</v>
      </c>
    </row>
    <row r="14" spans="1:5" ht="27" x14ac:dyDescent="0.25">
      <c r="A14" s="46" t="s">
        <v>462</v>
      </c>
      <c r="B14" s="46" t="s">
        <v>460</v>
      </c>
      <c r="C14" s="28"/>
      <c r="D14" s="28"/>
      <c r="E14" s="28"/>
    </row>
    <row r="15" spans="1:5" x14ac:dyDescent="0.25">
      <c r="A15" s="5" t="s">
        <v>656</v>
      </c>
      <c r="B15" s="6" t="s">
        <v>466</v>
      </c>
      <c r="C15" s="28">
        <v>210</v>
      </c>
      <c r="D15" s="28">
        <v>304</v>
      </c>
      <c r="E15" s="28">
        <v>234</v>
      </c>
    </row>
    <row r="16" spans="1:5" ht="27" x14ac:dyDescent="0.25">
      <c r="A16" s="46" t="s">
        <v>467</v>
      </c>
      <c r="B16" s="46" t="s">
        <v>466</v>
      </c>
      <c r="C16" s="28"/>
      <c r="D16" s="28"/>
      <c r="E16" s="28"/>
    </row>
    <row r="17" spans="1:5" ht="27" x14ac:dyDescent="0.25">
      <c r="A17" s="46" t="s">
        <v>468</v>
      </c>
      <c r="B17" s="46" t="s">
        <v>466</v>
      </c>
      <c r="C17" s="28">
        <v>210</v>
      </c>
      <c r="D17" s="28">
        <v>304</v>
      </c>
      <c r="E17" s="28">
        <v>234</v>
      </c>
    </row>
    <row r="18" spans="1:5" x14ac:dyDescent="0.25">
      <c r="A18" s="46" t="s">
        <v>469</v>
      </c>
      <c r="B18" s="46" t="s">
        <v>466</v>
      </c>
      <c r="C18" s="28"/>
      <c r="D18" s="28"/>
      <c r="E18" s="28"/>
    </row>
    <row r="19" spans="1:5" x14ac:dyDescent="0.25">
      <c r="A19" s="46" t="s">
        <v>470</v>
      </c>
      <c r="B19" s="46" t="s">
        <v>466</v>
      </c>
      <c r="C19" s="28"/>
      <c r="D19" s="28"/>
      <c r="E19" s="28"/>
    </row>
    <row r="20" spans="1:5" x14ac:dyDescent="0.25">
      <c r="A20" s="5" t="s">
        <v>706</v>
      </c>
      <c r="B20" s="6" t="s">
        <v>471</v>
      </c>
      <c r="C20" s="28">
        <v>20</v>
      </c>
      <c r="D20" s="28">
        <v>20</v>
      </c>
      <c r="E20" s="28">
        <v>0</v>
      </c>
    </row>
    <row r="21" spans="1:5" x14ac:dyDescent="0.25">
      <c r="A21" s="46" t="s">
        <v>472</v>
      </c>
      <c r="B21" s="46" t="s">
        <v>471</v>
      </c>
      <c r="C21" s="28"/>
      <c r="D21" s="28"/>
      <c r="E21" s="28"/>
    </row>
    <row r="22" spans="1:5" x14ac:dyDescent="0.25">
      <c r="A22" s="46" t="s">
        <v>473</v>
      </c>
      <c r="B22" s="46" t="s">
        <v>471</v>
      </c>
      <c r="C22" s="28">
        <v>20</v>
      </c>
      <c r="D22" s="28">
        <v>20</v>
      </c>
      <c r="E22" s="28">
        <v>0</v>
      </c>
    </row>
    <row r="23" spans="1:5" x14ac:dyDescent="0.25">
      <c r="A23" s="7" t="s">
        <v>685</v>
      </c>
      <c r="B23" s="8" t="s">
        <v>474</v>
      </c>
      <c r="C23" s="184">
        <v>1607</v>
      </c>
      <c r="D23" s="184">
        <v>2247</v>
      </c>
      <c r="E23" s="184">
        <v>1850</v>
      </c>
    </row>
    <row r="24" spans="1:5" x14ac:dyDescent="0.25">
      <c r="A24" s="5" t="s">
        <v>707</v>
      </c>
      <c r="B24" s="5" t="s">
        <v>475</v>
      </c>
      <c r="C24" s="28"/>
      <c r="D24" s="28"/>
      <c r="E24" s="28"/>
    </row>
    <row r="25" spans="1:5" x14ac:dyDescent="0.25">
      <c r="A25" s="5" t="s">
        <v>708</v>
      </c>
      <c r="B25" s="5" t="s">
        <v>475</v>
      </c>
      <c r="C25" s="28"/>
      <c r="D25" s="28"/>
      <c r="E25" s="28"/>
    </row>
    <row r="26" spans="1:5" x14ac:dyDescent="0.25">
      <c r="A26" s="5" t="s">
        <v>709</v>
      </c>
      <c r="B26" s="5" t="s">
        <v>475</v>
      </c>
      <c r="C26" s="28"/>
      <c r="D26" s="28"/>
      <c r="E26" s="28"/>
    </row>
    <row r="27" spans="1:5" x14ac:dyDescent="0.25">
      <c r="A27" s="5" t="s">
        <v>710</v>
      </c>
      <c r="B27" s="5" t="s">
        <v>475</v>
      </c>
      <c r="C27" s="28"/>
      <c r="D27" s="28"/>
      <c r="E27" s="28"/>
    </row>
    <row r="28" spans="1:5" x14ac:dyDescent="0.25">
      <c r="A28" s="5" t="s">
        <v>711</v>
      </c>
      <c r="B28" s="5" t="s">
        <v>475</v>
      </c>
      <c r="C28" s="28"/>
      <c r="D28" s="28"/>
      <c r="E28" s="28"/>
    </row>
    <row r="29" spans="1:5" x14ac:dyDescent="0.25">
      <c r="A29" s="5" t="s">
        <v>712</v>
      </c>
      <c r="B29" s="5" t="s">
        <v>475</v>
      </c>
      <c r="C29" s="28"/>
      <c r="D29" s="28"/>
      <c r="E29" s="28"/>
    </row>
    <row r="30" spans="1:5" x14ac:dyDescent="0.25">
      <c r="A30" s="5" t="s">
        <v>713</v>
      </c>
      <c r="B30" s="5" t="s">
        <v>475</v>
      </c>
      <c r="C30" s="28"/>
      <c r="D30" s="28"/>
      <c r="E30" s="28"/>
    </row>
    <row r="31" spans="1:5" x14ac:dyDescent="0.25">
      <c r="A31" s="5" t="s">
        <v>714</v>
      </c>
      <c r="B31" s="5" t="s">
        <v>475</v>
      </c>
      <c r="C31" s="28"/>
      <c r="D31" s="28"/>
      <c r="E31" s="28"/>
    </row>
    <row r="32" spans="1:5" ht="45" x14ac:dyDescent="0.25">
      <c r="A32" s="5" t="s">
        <v>715</v>
      </c>
      <c r="B32" s="5" t="s">
        <v>475</v>
      </c>
      <c r="C32" s="28"/>
      <c r="D32" s="28"/>
      <c r="E32" s="28"/>
    </row>
    <row r="33" spans="1:5" x14ac:dyDescent="0.25">
      <c r="A33" s="5" t="s">
        <v>852</v>
      </c>
      <c r="B33" s="5" t="s">
        <v>475</v>
      </c>
      <c r="C33" s="28">
        <v>15</v>
      </c>
      <c r="D33" s="28">
        <v>15</v>
      </c>
      <c r="E33" s="28">
        <v>10</v>
      </c>
    </row>
    <row r="34" spans="1:5" x14ac:dyDescent="0.25">
      <c r="A34" s="7" t="s">
        <v>658</v>
      </c>
      <c r="B34" s="8" t="s">
        <v>475</v>
      </c>
      <c r="C34" s="184">
        <v>15</v>
      </c>
      <c r="D34" s="184">
        <v>15</v>
      </c>
      <c r="E34" s="184">
        <v>10</v>
      </c>
    </row>
  </sheetData>
  <mergeCells count="3">
    <mergeCell ref="A3:E3"/>
    <mergeCell ref="A4:E4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8" fitToHeight="2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AE174"/>
  <sheetViews>
    <sheetView workbookViewId="0">
      <selection activeCell="A3" sqref="A3:N3"/>
    </sheetView>
  </sheetViews>
  <sheetFormatPr defaultRowHeight="15" x14ac:dyDescent="0.25"/>
  <cols>
    <col min="1" max="1" width="83.42578125" customWidth="1"/>
    <col min="3" max="3" width="9.5703125" bestFit="1" customWidth="1"/>
    <col min="4" max="4" width="12.7109375" customWidth="1"/>
    <col min="5" max="5" width="11.42578125" customWidth="1"/>
    <col min="6" max="7" width="10.28515625" customWidth="1"/>
    <col min="8" max="8" width="12" customWidth="1"/>
    <col min="9" max="9" width="12.85546875" customWidth="1"/>
    <col min="10" max="10" width="13.42578125" customWidth="1"/>
    <col min="11" max="11" width="11.5703125" customWidth="1"/>
    <col min="12" max="12" width="10" customWidth="1"/>
    <col min="13" max="13" width="12" customWidth="1"/>
  </cols>
  <sheetData>
    <row r="1" spans="1:14" x14ac:dyDescent="0.25">
      <c r="A1" s="199" t="s">
        <v>857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</row>
    <row r="3" spans="1:14" ht="21" customHeight="1" x14ac:dyDescent="0.25">
      <c r="A3" s="200" t="s">
        <v>855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2"/>
      <c r="M3" s="203"/>
      <c r="N3" s="203"/>
    </row>
    <row r="4" spans="1:14" ht="18.75" customHeight="1" x14ac:dyDescent="0.25">
      <c r="A4" s="204" t="s">
        <v>724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2"/>
      <c r="M4" s="203"/>
      <c r="N4" s="203"/>
    </row>
    <row r="5" spans="1:14" ht="18" x14ac:dyDescent="0.25">
      <c r="A5" s="41"/>
    </row>
    <row r="6" spans="1:14" x14ac:dyDescent="0.25">
      <c r="A6" s="78" t="s">
        <v>840</v>
      </c>
    </row>
    <row r="7" spans="1:14" ht="25.5" customHeight="1" x14ac:dyDescent="0.25">
      <c r="A7" s="210" t="s">
        <v>245</v>
      </c>
      <c r="B7" s="212" t="s">
        <v>246</v>
      </c>
      <c r="C7" s="205" t="s">
        <v>755</v>
      </c>
      <c r="D7" s="206"/>
      <c r="E7" s="207"/>
      <c r="F7" s="205" t="s">
        <v>756</v>
      </c>
      <c r="G7" s="206"/>
      <c r="H7" s="207"/>
      <c r="I7" s="205" t="s">
        <v>757</v>
      </c>
      <c r="J7" s="206"/>
      <c r="K7" s="207"/>
      <c r="L7" s="208" t="s">
        <v>847</v>
      </c>
      <c r="M7" s="209"/>
      <c r="N7" s="209"/>
    </row>
    <row r="8" spans="1:14" ht="26.25" x14ac:dyDescent="0.25">
      <c r="A8" s="211"/>
      <c r="B8" s="213"/>
      <c r="C8" s="3" t="s">
        <v>849</v>
      </c>
      <c r="D8" s="3" t="s">
        <v>23</v>
      </c>
      <c r="E8" s="77" t="s">
        <v>24</v>
      </c>
      <c r="F8" s="3" t="s">
        <v>849</v>
      </c>
      <c r="G8" s="3" t="s">
        <v>23</v>
      </c>
      <c r="H8" s="77" t="s">
        <v>24</v>
      </c>
      <c r="I8" s="3" t="s">
        <v>849</v>
      </c>
      <c r="J8" s="3" t="s">
        <v>23</v>
      </c>
      <c r="K8" s="77" t="s">
        <v>24</v>
      </c>
      <c r="L8" s="3" t="s">
        <v>849</v>
      </c>
      <c r="M8" s="3" t="s">
        <v>23</v>
      </c>
      <c r="N8" s="77" t="s">
        <v>24</v>
      </c>
    </row>
    <row r="9" spans="1:14" x14ac:dyDescent="0.25">
      <c r="A9" s="29" t="s">
        <v>247</v>
      </c>
      <c r="B9" s="30" t="s">
        <v>248</v>
      </c>
      <c r="C9" s="141">
        <v>2482</v>
      </c>
      <c r="D9" s="141">
        <v>3924</v>
      </c>
      <c r="E9" s="142">
        <v>3924</v>
      </c>
      <c r="F9" s="39"/>
      <c r="G9" s="39"/>
      <c r="H9" s="39"/>
      <c r="I9" s="39"/>
      <c r="J9" s="39"/>
      <c r="K9" s="39"/>
      <c r="L9" s="141">
        <v>2482</v>
      </c>
      <c r="M9" s="141">
        <v>3924</v>
      </c>
      <c r="N9" s="142">
        <v>3924</v>
      </c>
    </row>
    <row r="10" spans="1:14" x14ac:dyDescent="0.25">
      <c r="A10" s="29" t="s">
        <v>249</v>
      </c>
      <c r="B10" s="31" t="s">
        <v>250</v>
      </c>
      <c r="C10" s="143"/>
      <c r="D10" s="143"/>
      <c r="E10" s="143"/>
      <c r="F10" s="39"/>
      <c r="G10" s="39"/>
      <c r="H10" s="39"/>
      <c r="I10" s="39"/>
      <c r="J10" s="39"/>
      <c r="K10" s="39"/>
      <c r="L10" s="143"/>
      <c r="M10" s="143"/>
      <c r="N10" s="143"/>
    </row>
    <row r="11" spans="1:14" x14ac:dyDescent="0.25">
      <c r="A11" s="29" t="s">
        <v>251</v>
      </c>
      <c r="B11" s="31" t="s">
        <v>252</v>
      </c>
      <c r="C11" s="143"/>
      <c r="D11" s="143"/>
      <c r="E11" s="142"/>
      <c r="F11" s="39"/>
      <c r="G11" s="39"/>
      <c r="H11" s="39"/>
      <c r="I11" s="39"/>
      <c r="J11" s="39"/>
      <c r="K11" s="39"/>
      <c r="L11" s="143"/>
      <c r="M11" s="143"/>
      <c r="N11" s="142"/>
    </row>
    <row r="12" spans="1:14" x14ac:dyDescent="0.25">
      <c r="A12" s="32" t="s">
        <v>253</v>
      </c>
      <c r="B12" s="31" t="s">
        <v>254</v>
      </c>
      <c r="C12" s="143"/>
      <c r="D12" s="143"/>
      <c r="E12" s="142"/>
      <c r="F12" s="39"/>
      <c r="G12" s="39"/>
      <c r="H12" s="39"/>
      <c r="I12" s="39"/>
      <c r="J12" s="39"/>
      <c r="K12" s="39"/>
      <c r="L12" s="143"/>
      <c r="M12" s="143"/>
      <c r="N12" s="142"/>
    </row>
    <row r="13" spans="1:14" x14ac:dyDescent="0.25">
      <c r="A13" s="32" t="s">
        <v>255</v>
      </c>
      <c r="B13" s="31" t="s">
        <v>256</v>
      </c>
      <c r="C13" s="143"/>
      <c r="D13" s="143"/>
      <c r="E13" s="142"/>
      <c r="F13" s="39"/>
      <c r="G13" s="39"/>
      <c r="H13" s="39"/>
      <c r="I13" s="39"/>
      <c r="J13" s="39"/>
      <c r="K13" s="39"/>
      <c r="L13" s="143"/>
      <c r="M13" s="143"/>
      <c r="N13" s="142"/>
    </row>
    <row r="14" spans="1:14" x14ac:dyDescent="0.25">
      <c r="A14" s="32" t="s">
        <v>257</v>
      </c>
      <c r="B14" s="31" t="s">
        <v>258</v>
      </c>
      <c r="C14" s="143"/>
      <c r="D14" s="143"/>
      <c r="E14" s="142"/>
      <c r="F14" s="39"/>
      <c r="G14" s="39"/>
      <c r="H14" s="39"/>
      <c r="I14" s="39"/>
      <c r="J14" s="39"/>
      <c r="K14" s="39"/>
      <c r="L14" s="143"/>
      <c r="M14" s="143"/>
      <c r="N14" s="142"/>
    </row>
    <row r="15" spans="1:14" x14ac:dyDescent="0.25">
      <c r="A15" s="32" t="s">
        <v>259</v>
      </c>
      <c r="B15" s="31" t="s">
        <v>260</v>
      </c>
      <c r="C15" s="143">
        <v>120</v>
      </c>
      <c r="D15" s="143">
        <v>250</v>
      </c>
      <c r="E15" s="142">
        <v>250</v>
      </c>
      <c r="F15" s="39"/>
      <c r="G15" s="39"/>
      <c r="H15" s="39"/>
      <c r="I15" s="39"/>
      <c r="J15" s="39"/>
      <c r="K15" s="39"/>
      <c r="L15" s="143">
        <v>120</v>
      </c>
      <c r="M15" s="143">
        <v>250</v>
      </c>
      <c r="N15" s="142">
        <v>250</v>
      </c>
    </row>
    <row r="16" spans="1:14" x14ac:dyDescent="0.25">
      <c r="A16" s="32" t="s">
        <v>261</v>
      </c>
      <c r="B16" s="31" t="s">
        <v>262</v>
      </c>
      <c r="C16" s="143"/>
      <c r="D16" s="143"/>
      <c r="E16" s="142"/>
      <c r="F16" s="39"/>
      <c r="G16" s="39"/>
      <c r="H16" s="39"/>
      <c r="I16" s="39"/>
      <c r="J16" s="39"/>
      <c r="K16" s="39"/>
      <c r="L16" s="143"/>
      <c r="M16" s="143"/>
      <c r="N16" s="142"/>
    </row>
    <row r="17" spans="1:14" x14ac:dyDescent="0.25">
      <c r="A17" s="5" t="s">
        <v>263</v>
      </c>
      <c r="B17" s="31" t="s">
        <v>264</v>
      </c>
      <c r="C17" s="143"/>
      <c r="D17" s="143"/>
      <c r="E17" s="142"/>
      <c r="F17" s="39"/>
      <c r="G17" s="39"/>
      <c r="H17" s="39"/>
      <c r="I17" s="39"/>
      <c r="J17" s="39"/>
      <c r="K17" s="39"/>
      <c r="L17" s="143"/>
      <c r="M17" s="143"/>
      <c r="N17" s="142"/>
    </row>
    <row r="18" spans="1:14" x14ac:dyDescent="0.25">
      <c r="A18" s="5" t="s">
        <v>265</v>
      </c>
      <c r="B18" s="31" t="s">
        <v>266</v>
      </c>
      <c r="C18" s="143"/>
      <c r="D18" s="143"/>
      <c r="E18" s="142"/>
      <c r="F18" s="39"/>
      <c r="G18" s="39"/>
      <c r="H18" s="39"/>
      <c r="I18" s="39"/>
      <c r="J18" s="39"/>
      <c r="K18" s="39"/>
      <c r="L18" s="143"/>
      <c r="M18" s="143"/>
      <c r="N18" s="142"/>
    </row>
    <row r="19" spans="1:14" x14ac:dyDescent="0.25">
      <c r="A19" s="5" t="s">
        <v>267</v>
      </c>
      <c r="B19" s="31" t="s">
        <v>268</v>
      </c>
      <c r="C19" s="143"/>
      <c r="D19" s="143"/>
      <c r="E19" s="142"/>
      <c r="F19" s="39"/>
      <c r="G19" s="39"/>
      <c r="H19" s="39"/>
      <c r="I19" s="39"/>
      <c r="J19" s="39"/>
      <c r="K19" s="39"/>
      <c r="L19" s="143"/>
      <c r="M19" s="143"/>
      <c r="N19" s="142"/>
    </row>
    <row r="20" spans="1:14" x14ac:dyDescent="0.25">
      <c r="A20" s="5" t="s">
        <v>269</v>
      </c>
      <c r="B20" s="31" t="s">
        <v>270</v>
      </c>
      <c r="C20" s="143"/>
      <c r="D20" s="143"/>
      <c r="E20" s="142"/>
      <c r="F20" s="39"/>
      <c r="G20" s="39"/>
      <c r="H20" s="39"/>
      <c r="I20" s="39"/>
      <c r="J20" s="39"/>
      <c r="K20" s="39"/>
      <c r="L20" s="143"/>
      <c r="M20" s="143"/>
      <c r="N20" s="142"/>
    </row>
    <row r="21" spans="1:14" x14ac:dyDescent="0.25">
      <c r="A21" s="5" t="s">
        <v>609</v>
      </c>
      <c r="B21" s="31" t="s">
        <v>271</v>
      </c>
      <c r="C21" s="143"/>
      <c r="D21" s="143"/>
      <c r="E21" s="142"/>
      <c r="F21" s="39"/>
      <c r="G21" s="39"/>
      <c r="H21" s="39"/>
      <c r="I21" s="39"/>
      <c r="J21" s="39"/>
      <c r="K21" s="39"/>
      <c r="L21" s="143"/>
      <c r="M21" s="143"/>
      <c r="N21" s="142"/>
    </row>
    <row r="22" spans="1:14" x14ac:dyDescent="0.25">
      <c r="A22" s="33" t="s">
        <v>548</v>
      </c>
      <c r="B22" s="34" t="s">
        <v>272</v>
      </c>
      <c r="C22" s="144">
        <f>SUM(C9:C21)</f>
        <v>2602</v>
      </c>
      <c r="D22" s="144">
        <f>SUM(D9:D21)</f>
        <v>4174</v>
      </c>
      <c r="E22" s="145">
        <f>SUM(E9:E21)</f>
        <v>4174</v>
      </c>
      <c r="F22" s="126">
        <f t="shared" ref="F22:K22" si="0">SUM(F9:F21)</f>
        <v>0</v>
      </c>
      <c r="G22" s="126">
        <f t="shared" si="0"/>
        <v>0</v>
      </c>
      <c r="H22" s="126">
        <f t="shared" si="0"/>
        <v>0</v>
      </c>
      <c r="I22" s="126">
        <f t="shared" si="0"/>
        <v>0</v>
      </c>
      <c r="J22" s="126">
        <f t="shared" si="0"/>
        <v>0</v>
      </c>
      <c r="K22" s="126">
        <f t="shared" si="0"/>
        <v>0</v>
      </c>
      <c r="L22" s="144">
        <f>SUM(L9:L21)</f>
        <v>2602</v>
      </c>
      <c r="M22" s="144">
        <f>SUM(M9:M21)</f>
        <v>4174</v>
      </c>
      <c r="N22" s="145">
        <f>SUM(N9:N21)</f>
        <v>4174</v>
      </c>
    </row>
    <row r="23" spans="1:14" x14ac:dyDescent="0.25">
      <c r="A23" s="5" t="s">
        <v>273</v>
      </c>
      <c r="B23" s="31" t="s">
        <v>274</v>
      </c>
      <c r="C23" s="143">
        <v>709</v>
      </c>
      <c r="D23" s="143">
        <v>709</v>
      </c>
      <c r="E23" s="142">
        <v>709</v>
      </c>
      <c r="F23" s="39"/>
      <c r="G23" s="39"/>
      <c r="H23" s="39"/>
      <c r="I23" s="39"/>
      <c r="J23" s="39"/>
      <c r="K23" s="39"/>
      <c r="L23" s="143">
        <v>709</v>
      </c>
      <c r="M23" s="143">
        <v>709</v>
      </c>
      <c r="N23" s="142">
        <v>709</v>
      </c>
    </row>
    <row r="24" spans="1:14" ht="33.75" customHeight="1" x14ac:dyDescent="0.25">
      <c r="A24" s="5" t="s">
        <v>275</v>
      </c>
      <c r="B24" s="31" t="s">
        <v>276</v>
      </c>
      <c r="C24" s="143"/>
      <c r="D24" s="143"/>
      <c r="E24" s="142"/>
      <c r="F24" s="39"/>
      <c r="G24" s="39"/>
      <c r="H24" s="39"/>
      <c r="I24" s="39"/>
      <c r="J24" s="39"/>
      <c r="K24" s="39"/>
      <c r="L24" s="143"/>
      <c r="M24" s="143"/>
      <c r="N24" s="142"/>
    </row>
    <row r="25" spans="1:14" x14ac:dyDescent="0.25">
      <c r="A25" s="6" t="s">
        <v>277</v>
      </c>
      <c r="B25" s="31" t="s">
        <v>278</v>
      </c>
      <c r="C25" s="143">
        <v>600</v>
      </c>
      <c r="D25" s="143">
        <v>516</v>
      </c>
      <c r="E25" s="142">
        <v>516</v>
      </c>
      <c r="F25" s="39"/>
      <c r="G25" s="39"/>
      <c r="H25" s="39"/>
      <c r="I25" s="39"/>
      <c r="J25" s="39"/>
      <c r="K25" s="39"/>
      <c r="L25" s="143">
        <v>600</v>
      </c>
      <c r="M25" s="143">
        <v>516</v>
      </c>
      <c r="N25" s="142">
        <v>516</v>
      </c>
    </row>
    <row r="26" spans="1:14" x14ac:dyDescent="0.25">
      <c r="A26" s="7" t="s">
        <v>549</v>
      </c>
      <c r="B26" s="34" t="s">
        <v>279</v>
      </c>
      <c r="C26" s="144">
        <f>SUM(C23:C25)</f>
        <v>1309</v>
      </c>
      <c r="D26" s="144">
        <f>SUM(D23:D25)</f>
        <v>1225</v>
      </c>
      <c r="E26" s="145">
        <f>SUM(E23:E25)</f>
        <v>1225</v>
      </c>
      <c r="F26" s="39"/>
      <c r="G26" s="39"/>
      <c r="H26" s="39"/>
      <c r="I26" s="39"/>
      <c r="J26" s="39"/>
      <c r="K26" s="39"/>
      <c r="L26" s="144">
        <f>SUM(L23:L25)</f>
        <v>1309</v>
      </c>
      <c r="M26" s="144">
        <f>SUM(M23:M25)</f>
        <v>1225</v>
      </c>
      <c r="N26" s="145">
        <f>SUM(N23:N25)</f>
        <v>1225</v>
      </c>
    </row>
    <row r="27" spans="1:14" x14ac:dyDescent="0.25">
      <c r="A27" s="44" t="s">
        <v>639</v>
      </c>
      <c r="B27" s="45" t="s">
        <v>280</v>
      </c>
      <c r="C27" s="146">
        <f>C22+C26</f>
        <v>3911</v>
      </c>
      <c r="D27" s="146">
        <f t="shared" ref="D27:E27" si="1">D22+D26</f>
        <v>5399</v>
      </c>
      <c r="E27" s="146">
        <f t="shared" si="1"/>
        <v>5399</v>
      </c>
      <c r="F27" s="39"/>
      <c r="G27" s="39"/>
      <c r="H27" s="39"/>
      <c r="I27" s="39"/>
      <c r="J27" s="39"/>
      <c r="K27" s="39"/>
      <c r="L27" s="146">
        <f>L22+L26</f>
        <v>3911</v>
      </c>
      <c r="M27" s="146">
        <f t="shared" ref="M27" si="2">M22+M26</f>
        <v>5399</v>
      </c>
      <c r="N27" s="146">
        <f t="shared" ref="N27" si="3">N22+N26</f>
        <v>5399</v>
      </c>
    </row>
    <row r="28" spans="1:14" x14ac:dyDescent="0.25">
      <c r="A28" s="38" t="s">
        <v>610</v>
      </c>
      <c r="B28" s="45" t="s">
        <v>281</v>
      </c>
      <c r="C28" s="146">
        <v>1003</v>
      </c>
      <c r="D28" s="146">
        <v>1338</v>
      </c>
      <c r="E28" s="147">
        <v>1338</v>
      </c>
      <c r="F28" s="39"/>
      <c r="G28" s="39"/>
      <c r="H28" s="39"/>
      <c r="I28" s="39"/>
      <c r="J28" s="39"/>
      <c r="K28" s="39"/>
      <c r="L28" s="146">
        <v>1003</v>
      </c>
      <c r="M28" s="146">
        <v>1338</v>
      </c>
      <c r="N28" s="147">
        <v>1338</v>
      </c>
    </row>
    <row r="29" spans="1:14" x14ac:dyDescent="0.25">
      <c r="A29" s="5" t="s">
        <v>282</v>
      </c>
      <c r="B29" s="31" t="s">
        <v>283</v>
      </c>
      <c r="C29" s="143"/>
      <c r="D29" s="143"/>
      <c r="E29" s="142"/>
      <c r="F29" s="39"/>
      <c r="G29" s="39"/>
      <c r="H29" s="39"/>
      <c r="I29" s="39"/>
      <c r="J29" s="39"/>
      <c r="K29" s="39"/>
      <c r="L29" s="143"/>
      <c r="M29" s="143"/>
      <c r="N29" s="142"/>
    </row>
    <row r="30" spans="1:14" ht="15.75" x14ac:dyDescent="0.3">
      <c r="A30" s="5" t="s">
        <v>284</v>
      </c>
      <c r="B30" s="31" t="s">
        <v>285</v>
      </c>
      <c r="C30" s="143">
        <v>875</v>
      </c>
      <c r="D30" s="143">
        <v>737</v>
      </c>
      <c r="E30" s="148">
        <v>737</v>
      </c>
      <c r="F30" s="39"/>
      <c r="G30" s="39"/>
      <c r="H30" s="39"/>
      <c r="I30" s="39"/>
      <c r="J30" s="39"/>
      <c r="K30" s="39"/>
      <c r="L30" s="143">
        <v>875</v>
      </c>
      <c r="M30" s="143">
        <v>737</v>
      </c>
      <c r="N30" s="148">
        <v>737</v>
      </c>
    </row>
    <row r="31" spans="1:14" x14ac:dyDescent="0.25">
      <c r="A31" s="5" t="s">
        <v>286</v>
      </c>
      <c r="B31" s="31" t="s">
        <v>287</v>
      </c>
      <c r="C31" s="143"/>
      <c r="D31" s="143"/>
      <c r="E31" s="142"/>
      <c r="F31" s="39"/>
      <c r="G31" s="39"/>
      <c r="H31" s="39"/>
      <c r="I31" s="39"/>
      <c r="J31" s="39"/>
      <c r="K31" s="39"/>
      <c r="L31" s="143"/>
      <c r="M31" s="143"/>
      <c r="N31" s="142"/>
    </row>
    <row r="32" spans="1:14" x14ac:dyDescent="0.25">
      <c r="A32" s="7" t="s">
        <v>550</v>
      </c>
      <c r="B32" s="34" t="s">
        <v>288</v>
      </c>
      <c r="C32" s="144">
        <f>SUM(C29:C31)</f>
        <v>875</v>
      </c>
      <c r="D32" s="144">
        <f>SUM(D29:D31)</f>
        <v>737</v>
      </c>
      <c r="E32" s="145">
        <f>SUM(E29:E31)</f>
        <v>737</v>
      </c>
      <c r="F32" s="39"/>
      <c r="G32" s="39"/>
      <c r="H32" s="39"/>
      <c r="I32" s="39"/>
      <c r="J32" s="39"/>
      <c r="K32" s="39"/>
      <c r="L32" s="144">
        <f>SUM(L29:L31)</f>
        <v>875</v>
      </c>
      <c r="M32" s="144">
        <f>SUM(M29:M31)</f>
        <v>737</v>
      </c>
      <c r="N32" s="145">
        <f>SUM(N29:N31)</f>
        <v>737</v>
      </c>
    </row>
    <row r="33" spans="1:14" ht="15.75" x14ac:dyDescent="0.3">
      <c r="A33" s="5" t="s">
        <v>289</v>
      </c>
      <c r="B33" s="31" t="s">
        <v>290</v>
      </c>
      <c r="C33" s="149">
        <v>70</v>
      </c>
      <c r="D33" s="149">
        <v>0</v>
      </c>
      <c r="E33" s="150">
        <v>0</v>
      </c>
      <c r="F33" s="39"/>
      <c r="G33" s="39"/>
      <c r="H33" s="39"/>
      <c r="I33" s="39"/>
      <c r="J33" s="39"/>
      <c r="K33" s="39"/>
      <c r="L33" s="149">
        <v>70</v>
      </c>
      <c r="M33" s="149">
        <v>0</v>
      </c>
      <c r="N33" s="150">
        <v>0</v>
      </c>
    </row>
    <row r="34" spans="1:14" ht="15.75" x14ac:dyDescent="0.3">
      <c r="A34" s="5" t="s">
        <v>291</v>
      </c>
      <c r="B34" s="31" t="s">
        <v>292</v>
      </c>
      <c r="C34" s="143">
        <v>50</v>
      </c>
      <c r="D34" s="143">
        <v>59</v>
      </c>
      <c r="E34" s="148">
        <v>59</v>
      </c>
      <c r="F34" s="39"/>
      <c r="G34" s="39"/>
      <c r="H34" s="39"/>
      <c r="I34" s="39"/>
      <c r="J34" s="39"/>
      <c r="K34" s="39"/>
      <c r="L34" s="143">
        <v>50</v>
      </c>
      <c r="M34" s="143">
        <v>59</v>
      </c>
      <c r="N34" s="148">
        <v>59</v>
      </c>
    </row>
    <row r="35" spans="1:14" ht="15" customHeight="1" x14ac:dyDescent="0.25">
      <c r="A35" s="7" t="s">
        <v>640</v>
      </c>
      <c r="B35" s="34" t="s">
        <v>293</v>
      </c>
      <c r="C35" s="144">
        <f>SUM(C33:C34)</f>
        <v>120</v>
      </c>
      <c r="D35" s="144">
        <f>SUM(D33:D34)</f>
        <v>59</v>
      </c>
      <c r="E35" s="151">
        <f>SUM(E33:E34)</f>
        <v>59</v>
      </c>
      <c r="F35" s="39"/>
      <c r="G35" s="39"/>
      <c r="H35" s="39"/>
      <c r="I35" s="39"/>
      <c r="J35" s="39"/>
      <c r="K35" s="39"/>
      <c r="L35" s="144">
        <f>SUM(L33:L34)</f>
        <v>120</v>
      </c>
      <c r="M35" s="144">
        <f>SUM(M33:M34)</f>
        <v>59</v>
      </c>
      <c r="N35" s="151">
        <f>SUM(N33:N34)</f>
        <v>59</v>
      </c>
    </row>
    <row r="36" spans="1:14" ht="15.75" x14ac:dyDescent="0.3">
      <c r="A36" s="5" t="s">
        <v>294</v>
      </c>
      <c r="B36" s="31" t="s">
        <v>295</v>
      </c>
      <c r="C36" s="143">
        <v>722</v>
      </c>
      <c r="D36" s="143">
        <v>378</v>
      </c>
      <c r="E36" s="148">
        <v>374</v>
      </c>
      <c r="F36" s="39"/>
      <c r="G36" s="39"/>
      <c r="H36" s="39"/>
      <c r="I36" s="39"/>
      <c r="J36" s="39"/>
      <c r="K36" s="39"/>
      <c r="L36" s="143">
        <v>722</v>
      </c>
      <c r="M36" s="143">
        <v>378</v>
      </c>
      <c r="N36" s="148">
        <v>374</v>
      </c>
    </row>
    <row r="37" spans="1:14" ht="15.75" x14ac:dyDescent="0.3">
      <c r="A37" s="5" t="s">
        <v>296</v>
      </c>
      <c r="B37" s="31" t="s">
        <v>297</v>
      </c>
      <c r="C37" s="143"/>
      <c r="D37" s="143"/>
      <c r="E37" s="148"/>
      <c r="F37" s="39"/>
      <c r="G37" s="39"/>
      <c r="H37" s="39"/>
      <c r="I37" s="39"/>
      <c r="J37" s="39"/>
      <c r="K37" s="39"/>
      <c r="L37" s="143"/>
      <c r="M37" s="143"/>
      <c r="N37" s="148"/>
    </row>
    <row r="38" spans="1:14" ht="15.75" x14ac:dyDescent="0.3">
      <c r="A38" s="5" t="s">
        <v>611</v>
      </c>
      <c r="B38" s="31" t="s">
        <v>298</v>
      </c>
      <c r="C38" s="143"/>
      <c r="D38" s="143"/>
      <c r="E38" s="148"/>
      <c r="F38" s="39"/>
      <c r="G38" s="39"/>
      <c r="H38" s="39"/>
      <c r="I38" s="39"/>
      <c r="J38" s="39"/>
      <c r="K38" s="39"/>
      <c r="L38" s="143"/>
      <c r="M38" s="143"/>
      <c r="N38" s="148"/>
    </row>
    <row r="39" spans="1:14" ht="15.75" x14ac:dyDescent="0.3">
      <c r="A39" s="5" t="s">
        <v>299</v>
      </c>
      <c r="B39" s="31" t="s">
        <v>300</v>
      </c>
      <c r="C39" s="143">
        <v>49</v>
      </c>
      <c r="D39" s="143">
        <v>290</v>
      </c>
      <c r="E39" s="148">
        <v>290</v>
      </c>
      <c r="F39" s="39"/>
      <c r="G39" s="39"/>
      <c r="H39" s="39"/>
      <c r="I39" s="39"/>
      <c r="J39" s="39"/>
      <c r="K39" s="39"/>
      <c r="L39" s="143">
        <v>49</v>
      </c>
      <c r="M39" s="143">
        <v>290</v>
      </c>
      <c r="N39" s="148">
        <v>290</v>
      </c>
    </row>
    <row r="40" spans="1:14" ht="15.75" x14ac:dyDescent="0.3">
      <c r="A40" s="10" t="s">
        <v>612</v>
      </c>
      <c r="B40" s="31" t="s">
        <v>301</v>
      </c>
      <c r="C40" s="143"/>
      <c r="D40" s="143"/>
      <c r="E40" s="148"/>
      <c r="F40" s="39"/>
      <c r="G40" s="39"/>
      <c r="H40" s="39"/>
      <c r="I40" s="39"/>
      <c r="J40" s="39"/>
      <c r="K40" s="39"/>
      <c r="L40" s="143"/>
      <c r="M40" s="143"/>
      <c r="N40" s="148"/>
    </row>
    <row r="41" spans="1:14" ht="15.75" x14ac:dyDescent="0.3">
      <c r="A41" s="6" t="s">
        <v>302</v>
      </c>
      <c r="B41" s="31" t="s">
        <v>303</v>
      </c>
      <c r="C41" s="143">
        <v>200</v>
      </c>
      <c r="D41" s="143">
        <v>141</v>
      </c>
      <c r="E41" s="148">
        <v>141</v>
      </c>
      <c r="F41" s="39"/>
      <c r="G41" s="39"/>
      <c r="H41" s="39"/>
      <c r="I41" s="39"/>
      <c r="J41" s="39"/>
      <c r="K41" s="39"/>
      <c r="L41" s="143">
        <v>200</v>
      </c>
      <c r="M41" s="143">
        <v>141</v>
      </c>
      <c r="N41" s="148">
        <v>141</v>
      </c>
    </row>
    <row r="42" spans="1:14" ht="15.75" x14ac:dyDescent="0.3">
      <c r="A42" s="5" t="s">
        <v>613</v>
      </c>
      <c r="B42" s="31" t="s">
        <v>304</v>
      </c>
      <c r="C42" s="143">
        <v>1080</v>
      </c>
      <c r="D42" s="143">
        <v>1164</v>
      </c>
      <c r="E42" s="148">
        <v>1164</v>
      </c>
      <c r="F42" s="39"/>
      <c r="G42" s="39"/>
      <c r="H42" s="39"/>
      <c r="I42" s="39"/>
      <c r="J42" s="39"/>
      <c r="K42" s="39"/>
      <c r="L42" s="143">
        <v>1080</v>
      </c>
      <c r="M42" s="143">
        <v>1164</v>
      </c>
      <c r="N42" s="148">
        <v>1164</v>
      </c>
    </row>
    <row r="43" spans="1:14" x14ac:dyDescent="0.25">
      <c r="A43" s="7" t="s">
        <v>551</v>
      </c>
      <c r="B43" s="34" t="s">
        <v>305</v>
      </c>
      <c r="C43" s="144">
        <f>SUM(C36:C42)</f>
        <v>2051</v>
      </c>
      <c r="D43" s="144">
        <f t="shared" ref="D43:E43" si="4">SUM(D36:D42)</f>
        <v>1973</v>
      </c>
      <c r="E43" s="144">
        <f t="shared" si="4"/>
        <v>1969</v>
      </c>
      <c r="F43" s="39"/>
      <c r="G43" s="39"/>
      <c r="H43" s="39"/>
      <c r="I43" s="39"/>
      <c r="J43" s="39"/>
      <c r="K43" s="39"/>
      <c r="L43" s="144">
        <f>SUM(L36:L42)</f>
        <v>2051</v>
      </c>
      <c r="M43" s="144">
        <f t="shared" ref="M43" si="5">SUM(M36:M42)</f>
        <v>1973</v>
      </c>
      <c r="N43" s="144">
        <f t="shared" ref="N43" si="6">SUM(N36:N42)</f>
        <v>1969</v>
      </c>
    </row>
    <row r="44" spans="1:14" ht="15.75" x14ac:dyDescent="0.3">
      <c r="A44" s="5" t="s">
        <v>306</v>
      </c>
      <c r="B44" s="31" t="s">
        <v>307</v>
      </c>
      <c r="C44" s="149">
        <v>0</v>
      </c>
      <c r="D44" s="149">
        <v>65</v>
      </c>
      <c r="E44" s="150">
        <v>65</v>
      </c>
      <c r="F44" s="39"/>
      <c r="G44" s="39"/>
      <c r="H44" s="39"/>
      <c r="I44" s="39"/>
      <c r="J44" s="39"/>
      <c r="K44" s="39"/>
      <c r="L44" s="149">
        <v>0</v>
      </c>
      <c r="M44" s="149">
        <v>65</v>
      </c>
      <c r="N44" s="150">
        <v>65</v>
      </c>
    </row>
    <row r="45" spans="1:14" ht="15.75" x14ac:dyDescent="0.3">
      <c r="A45" s="5" t="s">
        <v>308</v>
      </c>
      <c r="B45" s="31" t="s">
        <v>309</v>
      </c>
      <c r="C45" s="149"/>
      <c r="D45" s="149"/>
      <c r="E45" s="150"/>
      <c r="F45" s="39"/>
      <c r="G45" s="39"/>
      <c r="H45" s="39"/>
      <c r="I45" s="39"/>
      <c r="J45" s="39"/>
      <c r="K45" s="39"/>
      <c r="L45" s="149"/>
      <c r="M45" s="149"/>
      <c r="N45" s="150"/>
    </row>
    <row r="46" spans="1:14" x14ac:dyDescent="0.25">
      <c r="A46" s="7" t="s">
        <v>552</v>
      </c>
      <c r="B46" s="34" t="s">
        <v>310</v>
      </c>
      <c r="C46" s="152">
        <f>SUM(C44:C45)</f>
        <v>0</v>
      </c>
      <c r="D46" s="152">
        <f t="shared" ref="D46:E46" si="7">SUM(D44:D45)</f>
        <v>65</v>
      </c>
      <c r="E46" s="152">
        <f t="shared" si="7"/>
        <v>65</v>
      </c>
      <c r="F46" s="39"/>
      <c r="G46" s="39"/>
      <c r="H46" s="39"/>
      <c r="I46" s="39"/>
      <c r="J46" s="39"/>
      <c r="K46" s="39"/>
      <c r="L46" s="152">
        <f>SUM(L44:L45)</f>
        <v>0</v>
      </c>
      <c r="M46" s="152">
        <f t="shared" ref="M46" si="8">SUM(M44:M45)</f>
        <v>65</v>
      </c>
      <c r="N46" s="152">
        <f t="shared" ref="N46" si="9">SUM(N44:N45)</f>
        <v>65</v>
      </c>
    </row>
    <row r="47" spans="1:14" ht="15.75" x14ac:dyDescent="0.3">
      <c r="A47" s="5" t="s">
        <v>311</v>
      </c>
      <c r="B47" s="31" t="s">
        <v>312</v>
      </c>
      <c r="C47" s="143">
        <v>560</v>
      </c>
      <c r="D47" s="143">
        <v>840</v>
      </c>
      <c r="E47" s="148">
        <v>839</v>
      </c>
      <c r="F47" s="39"/>
      <c r="G47" s="39"/>
      <c r="H47" s="39"/>
      <c r="I47" s="39"/>
      <c r="J47" s="39"/>
      <c r="K47" s="39"/>
      <c r="L47" s="143">
        <v>560</v>
      </c>
      <c r="M47" s="143">
        <v>840</v>
      </c>
      <c r="N47" s="148">
        <v>839</v>
      </c>
    </row>
    <row r="48" spans="1:14" ht="15.75" x14ac:dyDescent="0.3">
      <c r="A48" s="5" t="s">
        <v>313</v>
      </c>
      <c r="B48" s="31" t="s">
        <v>314</v>
      </c>
      <c r="C48" s="143"/>
      <c r="D48" s="143"/>
      <c r="E48" s="148"/>
      <c r="F48" s="39"/>
      <c r="G48" s="39"/>
      <c r="H48" s="39"/>
      <c r="I48" s="39"/>
      <c r="J48" s="39"/>
      <c r="K48" s="39"/>
      <c r="L48" s="143"/>
      <c r="M48" s="143"/>
      <c r="N48" s="148"/>
    </row>
    <row r="49" spans="1:14" ht="15.75" x14ac:dyDescent="0.3">
      <c r="A49" s="5" t="s">
        <v>614</v>
      </c>
      <c r="B49" s="31" t="s">
        <v>315</v>
      </c>
      <c r="C49" s="143"/>
      <c r="D49" s="143"/>
      <c r="E49" s="148"/>
      <c r="F49" s="39"/>
      <c r="G49" s="39"/>
      <c r="H49" s="39"/>
      <c r="I49" s="39"/>
      <c r="J49" s="39"/>
      <c r="K49" s="39"/>
      <c r="L49" s="143"/>
      <c r="M49" s="143"/>
      <c r="N49" s="148"/>
    </row>
    <row r="50" spans="1:14" ht="15.75" x14ac:dyDescent="0.3">
      <c r="A50" s="5" t="s">
        <v>615</v>
      </c>
      <c r="B50" s="31" t="s">
        <v>316</v>
      </c>
      <c r="C50" s="143">
        <v>165</v>
      </c>
      <c r="D50" s="143">
        <v>314</v>
      </c>
      <c r="E50" s="148">
        <v>314</v>
      </c>
      <c r="F50" s="39"/>
      <c r="G50" s="39"/>
      <c r="H50" s="39"/>
      <c r="I50" s="39"/>
      <c r="J50" s="39"/>
      <c r="K50" s="39"/>
      <c r="L50" s="143">
        <v>165</v>
      </c>
      <c r="M50" s="143">
        <v>314</v>
      </c>
      <c r="N50" s="148">
        <v>314</v>
      </c>
    </row>
    <row r="51" spans="1:14" ht="15.75" x14ac:dyDescent="0.3">
      <c r="A51" s="5" t="s">
        <v>317</v>
      </c>
      <c r="B51" s="31" t="s">
        <v>318</v>
      </c>
      <c r="C51" s="143">
        <v>780</v>
      </c>
      <c r="D51" s="143">
        <v>1412</v>
      </c>
      <c r="E51" s="148">
        <v>1412</v>
      </c>
      <c r="F51" s="39"/>
      <c r="G51" s="39"/>
      <c r="H51" s="39"/>
      <c r="I51" s="39"/>
      <c r="J51" s="39"/>
      <c r="K51" s="39"/>
      <c r="L51" s="143">
        <v>780</v>
      </c>
      <c r="M51" s="143">
        <v>1412</v>
      </c>
      <c r="N51" s="148">
        <v>1412</v>
      </c>
    </row>
    <row r="52" spans="1:14" x14ac:dyDescent="0.25">
      <c r="A52" s="7" t="s">
        <v>553</v>
      </c>
      <c r="B52" s="34" t="s">
        <v>319</v>
      </c>
      <c r="C52" s="144">
        <f>SUM(C47:C51)</f>
        <v>1505</v>
      </c>
      <c r="D52" s="144">
        <f t="shared" ref="D52:E52" si="10">SUM(D47:D51)</f>
        <v>2566</v>
      </c>
      <c r="E52" s="144">
        <f t="shared" si="10"/>
        <v>2565</v>
      </c>
      <c r="F52" s="39"/>
      <c r="G52" s="39"/>
      <c r="H52" s="39"/>
      <c r="I52" s="39"/>
      <c r="J52" s="39"/>
      <c r="K52" s="39"/>
      <c r="L52" s="144">
        <f>SUM(L47:L51)</f>
        <v>1505</v>
      </c>
      <c r="M52" s="144">
        <f t="shared" ref="M52" si="11">SUM(M47:M51)</f>
        <v>2566</v>
      </c>
      <c r="N52" s="144">
        <f t="shared" ref="N52" si="12">SUM(N47:N51)</f>
        <v>2565</v>
      </c>
    </row>
    <row r="53" spans="1:14" x14ac:dyDescent="0.25">
      <c r="A53" s="38" t="s">
        <v>554</v>
      </c>
      <c r="B53" s="45" t="s">
        <v>320</v>
      </c>
      <c r="C53" s="146">
        <f>C32+C35+C43+C46+C52</f>
        <v>4551</v>
      </c>
      <c r="D53" s="146">
        <f t="shared" ref="D53:E53" si="13">D32+D35+D43+D46+D52</f>
        <v>5400</v>
      </c>
      <c r="E53" s="146">
        <f t="shared" si="13"/>
        <v>5395</v>
      </c>
      <c r="F53" s="39"/>
      <c r="G53" s="39"/>
      <c r="H53" s="39"/>
      <c r="I53" s="39"/>
      <c r="J53" s="39"/>
      <c r="K53" s="39"/>
      <c r="L53" s="146">
        <f>L32+L35+L43+L46+L52</f>
        <v>4551</v>
      </c>
      <c r="M53" s="146">
        <f t="shared" ref="M53" si="14">M32+M35+M43+M46+M52</f>
        <v>5400</v>
      </c>
      <c r="N53" s="146">
        <f t="shared" ref="N53" si="15">N32+N35+N43+N46+N52</f>
        <v>5395</v>
      </c>
    </row>
    <row r="54" spans="1:14" x14ac:dyDescent="0.25">
      <c r="A54" s="13" t="s">
        <v>321</v>
      </c>
      <c r="B54" s="31" t="s">
        <v>322</v>
      </c>
      <c r="C54" s="149"/>
      <c r="D54" s="149"/>
      <c r="E54" s="153"/>
      <c r="F54" s="129"/>
      <c r="G54" s="129"/>
      <c r="H54" s="129"/>
      <c r="I54" s="129"/>
      <c r="J54" s="129"/>
      <c r="K54" s="129"/>
      <c r="L54" s="149"/>
      <c r="M54" s="149"/>
      <c r="N54" s="153"/>
    </row>
    <row r="55" spans="1:14" ht="15.75" x14ac:dyDescent="0.3">
      <c r="A55" s="13" t="s">
        <v>555</v>
      </c>
      <c r="B55" s="31" t="s">
        <v>323</v>
      </c>
      <c r="C55" s="149">
        <v>0</v>
      </c>
      <c r="D55" s="149">
        <v>122</v>
      </c>
      <c r="E55" s="150">
        <v>122</v>
      </c>
      <c r="F55" s="129"/>
      <c r="G55" s="129"/>
      <c r="H55" s="129"/>
      <c r="I55" s="129"/>
      <c r="J55" s="129"/>
      <c r="K55" s="129"/>
      <c r="L55" s="149">
        <v>0</v>
      </c>
      <c r="M55" s="149">
        <v>122</v>
      </c>
      <c r="N55" s="150">
        <v>122</v>
      </c>
    </row>
    <row r="56" spans="1:14" x14ac:dyDescent="0.25">
      <c r="A56" s="17" t="s">
        <v>616</v>
      </c>
      <c r="B56" s="31" t="s">
        <v>324</v>
      </c>
      <c r="C56" s="149"/>
      <c r="D56" s="149"/>
      <c r="E56" s="153"/>
      <c r="F56" s="129"/>
      <c r="G56" s="129"/>
      <c r="H56" s="129"/>
      <c r="I56" s="129"/>
      <c r="J56" s="129"/>
      <c r="K56" s="129"/>
      <c r="L56" s="149"/>
      <c r="M56" s="149"/>
      <c r="N56" s="153"/>
    </row>
    <row r="57" spans="1:14" x14ac:dyDescent="0.25">
      <c r="A57" s="17" t="s">
        <v>617</v>
      </c>
      <c r="B57" s="31" t="s">
        <v>325</v>
      </c>
      <c r="C57" s="149"/>
      <c r="D57" s="149"/>
      <c r="E57" s="153"/>
      <c r="F57" s="129"/>
      <c r="G57" s="129"/>
      <c r="H57" s="129"/>
      <c r="I57" s="129"/>
      <c r="J57" s="129"/>
      <c r="K57" s="129"/>
      <c r="L57" s="149"/>
      <c r="M57" s="149"/>
      <c r="N57" s="153"/>
    </row>
    <row r="58" spans="1:14" x14ac:dyDescent="0.25">
      <c r="A58" s="17" t="s">
        <v>618</v>
      </c>
      <c r="B58" s="31" t="s">
        <v>326</v>
      </c>
      <c r="C58" s="149"/>
      <c r="D58" s="149"/>
      <c r="E58" s="153"/>
      <c r="F58" s="129"/>
      <c r="G58" s="129"/>
      <c r="H58" s="129"/>
      <c r="I58" s="129"/>
      <c r="J58" s="129"/>
      <c r="K58" s="129"/>
      <c r="L58" s="149"/>
      <c r="M58" s="149"/>
      <c r="N58" s="153"/>
    </row>
    <row r="59" spans="1:14" ht="15.75" x14ac:dyDescent="0.3">
      <c r="A59" s="13" t="s">
        <v>619</v>
      </c>
      <c r="B59" s="31" t="s">
        <v>327</v>
      </c>
      <c r="C59" s="149">
        <v>4</v>
      </c>
      <c r="D59" s="149">
        <v>4</v>
      </c>
      <c r="E59" s="150">
        <v>4</v>
      </c>
      <c r="F59" s="129"/>
      <c r="G59" s="129"/>
      <c r="H59" s="129"/>
      <c r="I59" s="129"/>
      <c r="J59" s="129"/>
      <c r="K59" s="129"/>
      <c r="L59" s="149">
        <v>4</v>
      </c>
      <c r="M59" s="149">
        <v>4</v>
      </c>
      <c r="N59" s="150">
        <v>4</v>
      </c>
    </row>
    <row r="60" spans="1:14" x14ac:dyDescent="0.25">
      <c r="A60" s="13" t="s">
        <v>620</v>
      </c>
      <c r="B60" s="31" t="s">
        <v>328</v>
      </c>
      <c r="C60" s="149"/>
      <c r="D60" s="149"/>
      <c r="E60" s="153"/>
      <c r="F60" s="129"/>
      <c r="G60" s="129"/>
      <c r="H60" s="129"/>
      <c r="I60" s="129"/>
      <c r="J60" s="129"/>
      <c r="K60" s="129"/>
      <c r="L60" s="149"/>
      <c r="M60" s="149"/>
      <c r="N60" s="153"/>
    </row>
    <row r="61" spans="1:14" x14ac:dyDescent="0.25">
      <c r="A61" s="13" t="s">
        <v>621</v>
      </c>
      <c r="B61" s="31" t="s">
        <v>329</v>
      </c>
      <c r="C61" s="154">
        <v>651</v>
      </c>
      <c r="D61" s="154">
        <v>511</v>
      </c>
      <c r="E61" s="154">
        <v>511</v>
      </c>
      <c r="F61" s="128"/>
      <c r="G61" s="128"/>
      <c r="H61" s="129"/>
      <c r="I61" s="129"/>
      <c r="J61" s="129"/>
      <c r="K61" s="129"/>
      <c r="L61" s="154">
        <v>651</v>
      </c>
      <c r="M61" s="154">
        <v>511</v>
      </c>
      <c r="N61" s="154">
        <v>511</v>
      </c>
    </row>
    <row r="62" spans="1:14" x14ac:dyDescent="0.25">
      <c r="A62" s="42" t="s">
        <v>583</v>
      </c>
      <c r="B62" s="45" t="s">
        <v>330</v>
      </c>
      <c r="C62" s="155">
        <f>SUM(C54:C61)</f>
        <v>655</v>
      </c>
      <c r="D62" s="155">
        <f t="shared" ref="D62:E62" si="16">SUM(D54:D61)</f>
        <v>637</v>
      </c>
      <c r="E62" s="155">
        <f t="shared" si="16"/>
        <v>637</v>
      </c>
      <c r="F62" s="129"/>
      <c r="G62" s="129"/>
      <c r="H62" s="129"/>
      <c r="I62" s="129"/>
      <c r="J62" s="129"/>
      <c r="K62" s="129"/>
      <c r="L62" s="155">
        <f>SUM(L54:L61)</f>
        <v>655</v>
      </c>
      <c r="M62" s="155">
        <f t="shared" ref="M62" si="17">SUM(M54:M61)</f>
        <v>637</v>
      </c>
      <c r="N62" s="155">
        <f t="shared" ref="N62" si="18">SUM(N54:N61)</f>
        <v>637</v>
      </c>
    </row>
    <row r="63" spans="1:14" x14ac:dyDescent="0.25">
      <c r="A63" s="12" t="s">
        <v>622</v>
      </c>
      <c r="B63" s="31" t="s">
        <v>331</v>
      </c>
      <c r="C63" s="149"/>
      <c r="D63" s="149"/>
      <c r="E63" s="153"/>
      <c r="F63" s="129"/>
      <c r="G63" s="129"/>
      <c r="H63" s="129"/>
      <c r="I63" s="129"/>
      <c r="J63" s="129"/>
      <c r="K63" s="129"/>
      <c r="L63" s="149"/>
      <c r="M63" s="149"/>
      <c r="N63" s="153"/>
    </row>
    <row r="64" spans="1:14" x14ac:dyDescent="0.25">
      <c r="A64" s="12" t="s">
        <v>332</v>
      </c>
      <c r="B64" s="31" t="s">
        <v>333</v>
      </c>
      <c r="C64" s="149"/>
      <c r="D64" s="149"/>
      <c r="E64" s="153"/>
      <c r="F64" s="129"/>
      <c r="G64" s="129"/>
      <c r="H64" s="129"/>
      <c r="I64" s="129"/>
      <c r="J64" s="129"/>
      <c r="K64" s="129"/>
      <c r="L64" s="149"/>
      <c r="M64" s="149"/>
      <c r="N64" s="153"/>
    </row>
    <row r="65" spans="1:14" ht="30" x14ac:dyDescent="0.25">
      <c r="A65" s="12" t="s">
        <v>334</v>
      </c>
      <c r="B65" s="31" t="s">
        <v>335</v>
      </c>
      <c r="C65" s="149"/>
      <c r="D65" s="149"/>
      <c r="E65" s="153"/>
      <c r="F65" s="129"/>
      <c r="G65" s="129"/>
      <c r="H65" s="129"/>
      <c r="I65" s="129"/>
      <c r="J65" s="129"/>
      <c r="K65" s="129"/>
      <c r="L65" s="149"/>
      <c r="M65" s="149"/>
      <c r="N65" s="153"/>
    </row>
    <row r="66" spans="1:14" ht="30" x14ac:dyDescent="0.25">
      <c r="A66" s="12" t="s">
        <v>584</v>
      </c>
      <c r="B66" s="31" t="s">
        <v>336</v>
      </c>
      <c r="C66" s="149"/>
      <c r="D66" s="149"/>
      <c r="E66" s="153"/>
      <c r="F66" s="129"/>
      <c r="G66" s="129"/>
      <c r="H66" s="129"/>
      <c r="I66" s="129"/>
      <c r="J66" s="129"/>
      <c r="K66" s="129"/>
      <c r="L66" s="149"/>
      <c r="M66" s="149"/>
      <c r="N66" s="153"/>
    </row>
    <row r="67" spans="1:14" ht="30" x14ac:dyDescent="0.25">
      <c r="A67" s="12" t="s">
        <v>623</v>
      </c>
      <c r="B67" s="31" t="s">
        <v>337</v>
      </c>
      <c r="C67" s="149"/>
      <c r="D67" s="149"/>
      <c r="E67" s="153"/>
      <c r="F67" s="129"/>
      <c r="G67" s="129"/>
      <c r="H67" s="129"/>
      <c r="I67" s="129"/>
      <c r="J67" s="129"/>
      <c r="K67" s="129"/>
      <c r="L67" s="149"/>
      <c r="M67" s="149"/>
      <c r="N67" s="153"/>
    </row>
    <row r="68" spans="1:14" ht="15.75" x14ac:dyDescent="0.3">
      <c r="A68" s="12" t="s">
        <v>586</v>
      </c>
      <c r="B68" s="31" t="s">
        <v>338</v>
      </c>
      <c r="C68" s="149">
        <v>739</v>
      </c>
      <c r="D68" s="149">
        <v>539</v>
      </c>
      <c r="E68" s="150">
        <v>539</v>
      </c>
      <c r="F68" s="129"/>
      <c r="G68" s="129"/>
      <c r="H68" s="129"/>
      <c r="I68" s="129"/>
      <c r="J68" s="129"/>
      <c r="K68" s="129"/>
      <c r="L68" s="149">
        <v>739</v>
      </c>
      <c r="M68" s="149">
        <v>539</v>
      </c>
      <c r="N68" s="150">
        <v>539</v>
      </c>
    </row>
    <row r="69" spans="1:14" ht="30" x14ac:dyDescent="0.25">
      <c r="A69" s="12" t="s">
        <v>624</v>
      </c>
      <c r="B69" s="31" t="s">
        <v>339</v>
      </c>
      <c r="C69" s="149"/>
      <c r="D69" s="149"/>
      <c r="E69" s="153"/>
      <c r="F69" s="129"/>
      <c r="G69" s="129"/>
      <c r="H69" s="129"/>
      <c r="I69" s="129"/>
      <c r="J69" s="129"/>
      <c r="K69" s="129"/>
      <c r="L69" s="149"/>
      <c r="M69" s="149"/>
      <c r="N69" s="153"/>
    </row>
    <row r="70" spans="1:14" ht="30" x14ac:dyDescent="0.25">
      <c r="A70" s="12" t="s">
        <v>625</v>
      </c>
      <c r="B70" s="31" t="s">
        <v>340</v>
      </c>
      <c r="C70" s="149"/>
      <c r="D70" s="149"/>
      <c r="E70" s="153"/>
      <c r="F70" s="129"/>
      <c r="G70" s="129"/>
      <c r="H70" s="129"/>
      <c r="I70" s="129"/>
      <c r="J70" s="129"/>
      <c r="K70" s="129"/>
      <c r="L70" s="149"/>
      <c r="M70" s="149"/>
      <c r="N70" s="153"/>
    </row>
    <row r="71" spans="1:14" x14ac:dyDescent="0.25">
      <c r="A71" s="12" t="s">
        <v>341</v>
      </c>
      <c r="B71" s="31" t="s">
        <v>342</v>
      </c>
      <c r="C71" s="149"/>
      <c r="D71" s="149"/>
      <c r="E71" s="153"/>
      <c r="F71" s="129"/>
      <c r="G71" s="129"/>
      <c r="H71" s="129"/>
      <c r="I71" s="129"/>
      <c r="J71" s="129"/>
      <c r="K71" s="129"/>
      <c r="L71" s="149"/>
      <c r="M71" s="149"/>
      <c r="N71" s="153"/>
    </row>
    <row r="72" spans="1:14" x14ac:dyDescent="0.25">
      <c r="A72" s="20" t="s">
        <v>343</v>
      </c>
      <c r="B72" s="31" t="s">
        <v>344</v>
      </c>
      <c r="C72" s="149"/>
      <c r="D72" s="149"/>
      <c r="E72" s="153"/>
      <c r="F72" s="129"/>
      <c r="G72" s="129"/>
      <c r="H72" s="129"/>
      <c r="I72" s="129"/>
      <c r="J72" s="129"/>
      <c r="K72" s="129"/>
      <c r="L72" s="149"/>
      <c r="M72" s="149"/>
      <c r="N72" s="153"/>
    </row>
    <row r="73" spans="1:14" ht="15.75" x14ac:dyDescent="0.3">
      <c r="A73" s="12" t="s">
        <v>626</v>
      </c>
      <c r="B73" s="31" t="s">
        <v>345</v>
      </c>
      <c r="C73" s="149"/>
      <c r="D73" s="149"/>
      <c r="E73" s="150"/>
      <c r="F73" s="129">
        <v>586</v>
      </c>
      <c r="G73" s="129">
        <v>195</v>
      </c>
      <c r="H73" s="129">
        <v>195</v>
      </c>
      <c r="I73" s="129"/>
      <c r="J73" s="129"/>
      <c r="K73" s="129"/>
      <c r="L73" s="149">
        <v>586</v>
      </c>
      <c r="M73" s="149">
        <v>195</v>
      </c>
      <c r="N73" s="150">
        <v>195</v>
      </c>
    </row>
    <row r="74" spans="1:14" ht="15.75" x14ac:dyDescent="0.3">
      <c r="A74" s="20" t="s">
        <v>809</v>
      </c>
      <c r="B74" s="31" t="s">
        <v>346</v>
      </c>
      <c r="C74" s="149">
        <v>982</v>
      </c>
      <c r="D74" s="149">
        <v>4677</v>
      </c>
      <c r="E74" s="150">
        <v>0</v>
      </c>
      <c r="F74" s="129"/>
      <c r="G74" s="129"/>
      <c r="H74" s="129"/>
      <c r="I74" s="129"/>
      <c r="J74" s="129"/>
      <c r="K74" s="129"/>
      <c r="L74" s="149">
        <v>982</v>
      </c>
      <c r="M74" s="149">
        <v>4677</v>
      </c>
      <c r="N74" s="150">
        <v>0</v>
      </c>
    </row>
    <row r="75" spans="1:14" x14ac:dyDescent="0.25">
      <c r="A75" s="20" t="s">
        <v>810</v>
      </c>
      <c r="B75" s="31" t="s">
        <v>346</v>
      </c>
      <c r="C75" s="149"/>
      <c r="D75" s="149"/>
      <c r="E75" s="153"/>
      <c r="F75" s="129"/>
      <c r="G75" s="129"/>
      <c r="H75" s="129"/>
      <c r="I75" s="129"/>
      <c r="J75" s="129"/>
      <c r="K75" s="129"/>
      <c r="L75" s="149"/>
      <c r="M75" s="149"/>
      <c r="N75" s="153"/>
    </row>
    <row r="76" spans="1:14" x14ac:dyDescent="0.25">
      <c r="A76" s="42" t="s">
        <v>589</v>
      </c>
      <c r="B76" s="45" t="s">
        <v>347</v>
      </c>
      <c r="C76" s="155">
        <f>SUM(C63:C75)</f>
        <v>1721</v>
      </c>
      <c r="D76" s="155">
        <f t="shared" ref="D76:E76" si="19">SUM(D63:D75)</f>
        <v>5216</v>
      </c>
      <c r="E76" s="155">
        <f t="shared" si="19"/>
        <v>539</v>
      </c>
      <c r="F76" s="167">
        <f>SUM(F63:F75)</f>
        <v>586</v>
      </c>
      <c r="G76" s="167">
        <f t="shared" ref="G76:H76" si="20">SUM(G63:G75)</f>
        <v>195</v>
      </c>
      <c r="H76" s="167">
        <f t="shared" si="20"/>
        <v>195</v>
      </c>
      <c r="I76" s="129"/>
      <c r="J76" s="129"/>
      <c r="K76" s="129"/>
      <c r="L76" s="155">
        <f>SUM(L63:L75)</f>
        <v>2307</v>
      </c>
      <c r="M76" s="155">
        <f t="shared" ref="M76" si="21">SUM(M63:M75)</f>
        <v>5411</v>
      </c>
      <c r="N76" s="155">
        <f t="shared" ref="N76" si="22">SUM(N63:N75)</f>
        <v>734</v>
      </c>
    </row>
    <row r="77" spans="1:14" ht="15.75" x14ac:dyDescent="0.25">
      <c r="A77" s="91" t="s">
        <v>754</v>
      </c>
      <c r="B77" s="92"/>
      <c r="C77" s="156"/>
      <c r="D77" s="156"/>
      <c r="E77" s="157"/>
      <c r="F77" s="132"/>
      <c r="G77" s="132"/>
      <c r="H77" s="132"/>
      <c r="I77" s="132"/>
      <c r="J77" s="132"/>
      <c r="K77" s="132"/>
      <c r="L77" s="156"/>
      <c r="M77" s="156"/>
      <c r="N77" s="157"/>
    </row>
    <row r="78" spans="1:14" ht="15.75" x14ac:dyDescent="0.3">
      <c r="A78" s="35" t="s">
        <v>348</v>
      </c>
      <c r="B78" s="31" t="s">
        <v>349</v>
      </c>
      <c r="C78" s="149"/>
      <c r="D78" s="149"/>
      <c r="E78" s="150"/>
      <c r="F78" s="129"/>
      <c r="G78" s="129"/>
      <c r="H78" s="129"/>
      <c r="I78" s="129"/>
      <c r="J78" s="129"/>
      <c r="K78" s="129"/>
      <c r="L78" s="149"/>
      <c r="M78" s="149"/>
      <c r="N78" s="150"/>
    </row>
    <row r="79" spans="1:14" ht="15.75" x14ac:dyDescent="0.3">
      <c r="A79" s="35" t="s">
        <v>627</v>
      </c>
      <c r="B79" s="31" t="s">
        <v>350</v>
      </c>
      <c r="C79" s="149">
        <v>200</v>
      </c>
      <c r="D79" s="149">
        <v>0</v>
      </c>
      <c r="E79" s="150">
        <v>0</v>
      </c>
      <c r="F79" s="129"/>
      <c r="G79" s="129"/>
      <c r="H79" s="129"/>
      <c r="I79" s="129"/>
      <c r="J79" s="129"/>
      <c r="K79" s="129"/>
      <c r="L79" s="149">
        <v>200</v>
      </c>
      <c r="M79" s="149">
        <v>0</v>
      </c>
      <c r="N79" s="150">
        <v>0</v>
      </c>
    </row>
    <row r="80" spans="1:14" ht="15.75" x14ac:dyDescent="0.3">
      <c r="A80" s="35" t="s">
        <v>351</v>
      </c>
      <c r="B80" s="31" t="s">
        <v>352</v>
      </c>
      <c r="C80" s="149"/>
      <c r="D80" s="149"/>
      <c r="E80" s="150"/>
      <c r="F80" s="130">
        <v>118</v>
      </c>
      <c r="G80" s="130">
        <v>126</v>
      </c>
      <c r="H80" s="130">
        <v>126</v>
      </c>
      <c r="I80" s="129"/>
      <c r="J80" s="129"/>
      <c r="K80" s="129"/>
      <c r="L80" s="149">
        <v>118</v>
      </c>
      <c r="M80" s="149">
        <v>126</v>
      </c>
      <c r="N80" s="150">
        <v>126</v>
      </c>
    </row>
    <row r="81" spans="1:14" ht="15.75" x14ac:dyDescent="0.3">
      <c r="A81" s="35" t="s">
        <v>353</v>
      </c>
      <c r="B81" s="31" t="s">
        <v>354</v>
      </c>
      <c r="C81" s="149"/>
      <c r="D81" s="149"/>
      <c r="E81" s="150"/>
      <c r="F81" s="130">
        <v>0</v>
      </c>
      <c r="G81" s="130">
        <v>8138</v>
      </c>
      <c r="H81" s="130">
        <v>8138</v>
      </c>
      <c r="I81" s="129"/>
      <c r="J81" s="129"/>
      <c r="K81" s="129"/>
      <c r="L81" s="149">
        <v>0</v>
      </c>
      <c r="M81" s="149">
        <v>8138</v>
      </c>
      <c r="N81" s="150">
        <v>8138</v>
      </c>
    </row>
    <row r="82" spans="1:14" ht="15.75" x14ac:dyDescent="0.3">
      <c r="A82" s="6" t="s">
        <v>355</v>
      </c>
      <c r="B82" s="31" t="s">
        <v>356</v>
      </c>
      <c r="C82" s="149"/>
      <c r="D82" s="149"/>
      <c r="E82" s="150"/>
      <c r="F82" s="130"/>
      <c r="G82" s="130"/>
      <c r="H82" s="130"/>
      <c r="I82" s="129"/>
      <c r="J82" s="129"/>
      <c r="K82" s="129"/>
      <c r="L82" s="149"/>
      <c r="M82" s="149"/>
      <c r="N82" s="150"/>
    </row>
    <row r="83" spans="1:14" ht="15.75" x14ac:dyDescent="0.3">
      <c r="A83" s="6" t="s">
        <v>357</v>
      </c>
      <c r="B83" s="31" t="s">
        <v>358</v>
      </c>
      <c r="C83" s="149"/>
      <c r="D83" s="149"/>
      <c r="E83" s="150"/>
      <c r="F83" s="130"/>
      <c r="G83" s="130"/>
      <c r="H83" s="130"/>
      <c r="I83" s="129"/>
      <c r="J83" s="129"/>
      <c r="K83" s="129"/>
      <c r="L83" s="149"/>
      <c r="M83" s="149"/>
      <c r="N83" s="150"/>
    </row>
    <row r="84" spans="1:14" ht="15.75" x14ac:dyDescent="0.3">
      <c r="A84" s="6" t="s">
        <v>359</v>
      </c>
      <c r="B84" s="31" t="s">
        <v>360</v>
      </c>
      <c r="C84" s="149"/>
      <c r="D84" s="149"/>
      <c r="E84" s="150"/>
      <c r="F84" s="130">
        <v>32</v>
      </c>
      <c r="G84" s="130">
        <v>2231</v>
      </c>
      <c r="H84" s="130">
        <v>2231</v>
      </c>
      <c r="I84" s="129"/>
      <c r="J84" s="129"/>
      <c r="K84" s="129"/>
      <c r="L84" s="149">
        <v>32</v>
      </c>
      <c r="M84" s="149">
        <v>2231</v>
      </c>
      <c r="N84" s="150">
        <v>2231</v>
      </c>
    </row>
    <row r="85" spans="1:14" x14ac:dyDescent="0.25">
      <c r="A85" s="43" t="s">
        <v>591</v>
      </c>
      <c r="B85" s="45" t="s">
        <v>361</v>
      </c>
      <c r="C85" s="155">
        <f>SUM(C78:C84)</f>
        <v>200</v>
      </c>
      <c r="D85" s="155">
        <f t="shared" ref="D85:E85" si="23">SUM(D78:D84)</f>
        <v>0</v>
      </c>
      <c r="E85" s="155">
        <f t="shared" si="23"/>
        <v>0</v>
      </c>
      <c r="F85" s="131">
        <f>SUM(F78:F84)</f>
        <v>150</v>
      </c>
      <c r="G85" s="131">
        <f t="shared" ref="G85:H85" si="24">SUM(G78:G84)</f>
        <v>10495</v>
      </c>
      <c r="H85" s="131">
        <f t="shared" si="24"/>
        <v>10495</v>
      </c>
      <c r="I85" s="129"/>
      <c r="J85" s="129"/>
      <c r="K85" s="129"/>
      <c r="L85" s="155">
        <f>SUM(L78:L84)</f>
        <v>350</v>
      </c>
      <c r="M85" s="155">
        <f t="shared" ref="M85" si="25">SUM(M78:M84)</f>
        <v>10495</v>
      </c>
      <c r="N85" s="155">
        <f t="shared" ref="N85" si="26">SUM(N78:N84)</f>
        <v>10495</v>
      </c>
    </row>
    <row r="86" spans="1:14" x14ac:dyDescent="0.25">
      <c r="A86" s="13" t="s">
        <v>362</v>
      </c>
      <c r="B86" s="31" t="s">
        <v>363</v>
      </c>
      <c r="C86" s="149">
        <v>590</v>
      </c>
      <c r="D86" s="149">
        <v>673</v>
      </c>
      <c r="E86" s="153">
        <v>673</v>
      </c>
      <c r="F86" s="129"/>
      <c r="G86" s="129"/>
      <c r="H86" s="129"/>
      <c r="I86" s="129"/>
      <c r="J86" s="129"/>
      <c r="K86" s="129"/>
      <c r="L86" s="149">
        <v>590</v>
      </c>
      <c r="M86" s="149">
        <v>673</v>
      </c>
      <c r="N86" s="153">
        <v>673</v>
      </c>
    </row>
    <row r="87" spans="1:14" x14ac:dyDescent="0.25">
      <c r="A87" s="13" t="s">
        <v>364</v>
      </c>
      <c r="B87" s="31" t="s">
        <v>365</v>
      </c>
      <c r="C87" s="149"/>
      <c r="D87" s="149"/>
      <c r="E87" s="153"/>
      <c r="F87" s="129"/>
      <c r="G87" s="129"/>
      <c r="H87" s="129"/>
      <c r="I87" s="129"/>
      <c r="J87" s="129"/>
      <c r="K87" s="129"/>
      <c r="L87" s="149"/>
      <c r="M87" s="149"/>
      <c r="N87" s="153"/>
    </row>
    <row r="88" spans="1:14" x14ac:dyDescent="0.25">
      <c r="A88" s="13" t="s">
        <v>366</v>
      </c>
      <c r="B88" s="31" t="s">
        <v>367</v>
      </c>
      <c r="C88" s="149"/>
      <c r="D88" s="149"/>
      <c r="E88" s="153"/>
      <c r="F88" s="129"/>
      <c r="G88" s="129"/>
      <c r="H88" s="129"/>
      <c r="I88" s="129"/>
      <c r="J88" s="129"/>
      <c r="K88" s="129"/>
      <c r="L88" s="149"/>
      <c r="M88" s="149"/>
      <c r="N88" s="153"/>
    </row>
    <row r="89" spans="1:14" x14ac:dyDescent="0.25">
      <c r="A89" s="13" t="s">
        <v>368</v>
      </c>
      <c r="B89" s="31" t="s">
        <v>369</v>
      </c>
      <c r="C89" s="149">
        <v>160</v>
      </c>
      <c r="D89" s="149">
        <v>50</v>
      </c>
      <c r="E89" s="153">
        <v>50</v>
      </c>
      <c r="F89" s="129"/>
      <c r="G89" s="129"/>
      <c r="H89" s="129"/>
      <c r="I89" s="129"/>
      <c r="J89" s="129"/>
      <c r="K89" s="129"/>
      <c r="L89" s="149">
        <v>160</v>
      </c>
      <c r="M89" s="149">
        <v>50</v>
      </c>
      <c r="N89" s="153">
        <v>50</v>
      </c>
    </row>
    <row r="90" spans="1:14" x14ac:dyDescent="0.25">
      <c r="A90" s="42" t="s">
        <v>592</v>
      </c>
      <c r="B90" s="45" t="s">
        <v>370</v>
      </c>
      <c r="C90" s="155">
        <f>SUM(C86:C89)</f>
        <v>750</v>
      </c>
      <c r="D90" s="155">
        <f t="shared" ref="D90:E90" si="27">SUM(D86:D89)</f>
        <v>723</v>
      </c>
      <c r="E90" s="155">
        <f t="shared" si="27"/>
        <v>723</v>
      </c>
      <c r="F90" s="129"/>
      <c r="G90" s="129"/>
      <c r="H90" s="129"/>
      <c r="I90" s="129"/>
      <c r="J90" s="129"/>
      <c r="K90" s="129"/>
      <c r="L90" s="155">
        <f>SUM(L86:L89)</f>
        <v>750</v>
      </c>
      <c r="M90" s="155">
        <f t="shared" ref="M90" si="28">SUM(M86:M89)</f>
        <v>723</v>
      </c>
      <c r="N90" s="155">
        <f t="shared" ref="N90" si="29">SUM(N86:N89)</f>
        <v>723</v>
      </c>
    </row>
    <row r="91" spans="1:14" ht="30" x14ac:dyDescent="0.25">
      <c r="A91" s="13" t="s">
        <v>371</v>
      </c>
      <c r="B91" s="31" t="s">
        <v>372</v>
      </c>
      <c r="C91" s="149"/>
      <c r="D91" s="149"/>
      <c r="E91" s="153"/>
      <c r="F91" s="129"/>
      <c r="G91" s="129"/>
      <c r="H91" s="129"/>
      <c r="I91" s="129"/>
      <c r="J91" s="129"/>
      <c r="K91" s="129"/>
      <c r="L91" s="149"/>
      <c r="M91" s="149"/>
      <c r="N91" s="153"/>
    </row>
    <row r="92" spans="1:14" ht="30" x14ac:dyDescent="0.25">
      <c r="A92" s="13" t="s">
        <v>628</v>
      </c>
      <c r="B92" s="31" t="s">
        <v>373</v>
      </c>
      <c r="C92" s="149"/>
      <c r="D92" s="149"/>
      <c r="E92" s="153"/>
      <c r="F92" s="129"/>
      <c r="G92" s="129"/>
      <c r="H92" s="129"/>
      <c r="I92" s="129"/>
      <c r="J92" s="129"/>
      <c r="K92" s="129"/>
      <c r="L92" s="149"/>
      <c r="M92" s="149"/>
      <c r="N92" s="153"/>
    </row>
    <row r="93" spans="1:14" ht="30" x14ac:dyDescent="0.25">
      <c r="A93" s="13" t="s">
        <v>629</v>
      </c>
      <c r="B93" s="31" t="s">
        <v>374</v>
      </c>
      <c r="C93" s="149"/>
      <c r="D93" s="149"/>
      <c r="E93" s="153"/>
      <c r="F93" s="129"/>
      <c r="G93" s="129"/>
      <c r="H93" s="129"/>
      <c r="I93" s="129"/>
      <c r="J93" s="129"/>
      <c r="K93" s="129"/>
      <c r="L93" s="149"/>
      <c r="M93" s="149"/>
      <c r="N93" s="153"/>
    </row>
    <row r="94" spans="1:14" x14ac:dyDescent="0.25">
      <c r="A94" s="13" t="s">
        <v>630</v>
      </c>
      <c r="B94" s="31" t="s">
        <v>375</v>
      </c>
      <c r="C94" s="149"/>
      <c r="D94" s="149"/>
      <c r="E94" s="153"/>
      <c r="F94" s="129"/>
      <c r="G94" s="129"/>
      <c r="H94" s="129"/>
      <c r="I94" s="129"/>
      <c r="J94" s="129"/>
      <c r="K94" s="129"/>
      <c r="L94" s="149"/>
      <c r="M94" s="149"/>
      <c r="N94" s="153"/>
    </row>
    <row r="95" spans="1:14" ht="30" x14ac:dyDescent="0.25">
      <c r="A95" s="13" t="s">
        <v>631</v>
      </c>
      <c r="B95" s="31" t="s">
        <v>376</v>
      </c>
      <c r="C95" s="149"/>
      <c r="D95" s="149"/>
      <c r="E95" s="153"/>
      <c r="F95" s="129"/>
      <c r="G95" s="129"/>
      <c r="H95" s="129"/>
      <c r="I95" s="129"/>
      <c r="J95" s="129"/>
      <c r="K95" s="129"/>
      <c r="L95" s="149"/>
      <c r="M95" s="149"/>
      <c r="N95" s="153"/>
    </row>
    <row r="96" spans="1:14" ht="30" x14ac:dyDescent="0.25">
      <c r="A96" s="13" t="s">
        <v>632</v>
      </c>
      <c r="B96" s="31" t="s">
        <v>377</v>
      </c>
      <c r="C96" s="149"/>
      <c r="D96" s="149"/>
      <c r="E96" s="153"/>
      <c r="F96" s="129"/>
      <c r="G96" s="129"/>
      <c r="H96" s="129"/>
      <c r="I96" s="129"/>
      <c r="J96" s="129"/>
      <c r="K96" s="129"/>
      <c r="L96" s="149"/>
      <c r="M96" s="149"/>
      <c r="N96" s="153"/>
    </row>
    <row r="97" spans="1:31" x14ac:dyDescent="0.25">
      <c r="A97" s="13" t="s">
        <v>378</v>
      </c>
      <c r="B97" s="31" t="s">
        <v>379</v>
      </c>
      <c r="C97" s="149"/>
      <c r="D97" s="149"/>
      <c r="E97" s="153"/>
      <c r="F97" s="129"/>
      <c r="G97" s="129"/>
      <c r="H97" s="129"/>
      <c r="I97" s="129"/>
      <c r="J97" s="129"/>
      <c r="K97" s="129"/>
      <c r="L97" s="149"/>
      <c r="M97" s="149"/>
      <c r="N97" s="153"/>
    </row>
    <row r="98" spans="1:31" x14ac:dyDescent="0.25">
      <c r="A98" s="13" t="s">
        <v>633</v>
      </c>
      <c r="B98" s="31" t="s">
        <v>380</v>
      </c>
      <c r="C98" s="149"/>
      <c r="D98" s="149"/>
      <c r="E98" s="153"/>
      <c r="F98" s="129"/>
      <c r="G98" s="129"/>
      <c r="H98" s="129"/>
      <c r="I98" s="129"/>
      <c r="J98" s="129"/>
      <c r="K98" s="129"/>
      <c r="L98" s="149"/>
      <c r="M98" s="149"/>
      <c r="N98" s="153"/>
    </row>
    <row r="99" spans="1:31" x14ac:dyDescent="0.25">
      <c r="A99" s="42" t="s">
        <v>593</v>
      </c>
      <c r="B99" s="45" t="s">
        <v>381</v>
      </c>
      <c r="C99" s="155">
        <f>SUM(C91:C98)</f>
        <v>0</v>
      </c>
      <c r="D99" s="155">
        <f t="shared" ref="D99:E99" si="30">SUM(D91:D98)</f>
        <v>0</v>
      </c>
      <c r="E99" s="155">
        <f t="shared" si="30"/>
        <v>0</v>
      </c>
      <c r="F99" s="129"/>
      <c r="G99" s="129"/>
      <c r="H99" s="129"/>
      <c r="I99" s="129"/>
      <c r="J99" s="129"/>
      <c r="K99" s="129"/>
      <c r="L99" s="155">
        <f>SUM(L91:L98)</f>
        <v>0</v>
      </c>
      <c r="M99" s="155">
        <f t="shared" ref="M99" si="31">SUM(M91:M98)</f>
        <v>0</v>
      </c>
      <c r="N99" s="155">
        <f t="shared" ref="N99" si="32">SUM(N91:N98)</f>
        <v>0</v>
      </c>
    </row>
    <row r="100" spans="1:31" ht="15.75" x14ac:dyDescent="0.25">
      <c r="A100" s="91" t="s">
        <v>753</v>
      </c>
      <c r="B100" s="92"/>
      <c r="C100" s="156"/>
      <c r="D100" s="156"/>
      <c r="E100" s="157"/>
      <c r="F100" s="132"/>
      <c r="G100" s="132"/>
      <c r="H100" s="132"/>
      <c r="I100" s="132"/>
      <c r="J100" s="132"/>
      <c r="K100" s="132"/>
      <c r="L100" s="156"/>
      <c r="M100" s="156"/>
      <c r="N100" s="157"/>
    </row>
    <row r="101" spans="1:31" ht="15.75" x14ac:dyDescent="0.25">
      <c r="A101" s="94" t="s">
        <v>641</v>
      </c>
      <c r="B101" s="95" t="s">
        <v>382</v>
      </c>
      <c r="C101" s="158">
        <f>C27+C28+C53+C62+C76+C85+C90+C99</f>
        <v>12791</v>
      </c>
      <c r="D101" s="158">
        <f t="shared" ref="D101:E101" si="33">D27+D28+D53+D62+D76+D85+D90+D99</f>
        <v>18713</v>
      </c>
      <c r="E101" s="158">
        <f t="shared" si="33"/>
        <v>14031</v>
      </c>
      <c r="F101" s="168">
        <f>F76+F85</f>
        <v>736</v>
      </c>
      <c r="G101" s="168">
        <f t="shared" ref="G101:H101" si="34">G76+G85</f>
        <v>10690</v>
      </c>
      <c r="H101" s="168">
        <f t="shared" si="34"/>
        <v>10690</v>
      </c>
      <c r="I101" s="133"/>
      <c r="J101" s="133"/>
      <c r="K101" s="133"/>
      <c r="L101" s="158">
        <f>L27+L28+L53+L62+L76+L85+L90+L99</f>
        <v>13527</v>
      </c>
      <c r="M101" s="158">
        <f t="shared" ref="M101:N101" si="35">M27+M28+M53+M62+M76+M85+M90+M99</f>
        <v>29403</v>
      </c>
      <c r="N101" s="158">
        <f t="shared" si="35"/>
        <v>24721</v>
      </c>
    </row>
    <row r="102" spans="1:31" x14ac:dyDescent="0.25">
      <c r="A102" s="13" t="s">
        <v>634</v>
      </c>
      <c r="B102" s="5" t="s">
        <v>383</v>
      </c>
      <c r="C102" s="159"/>
      <c r="D102" s="159"/>
      <c r="E102" s="160"/>
      <c r="F102" s="134"/>
      <c r="G102" s="134"/>
      <c r="H102" s="134"/>
      <c r="I102" s="134"/>
      <c r="J102" s="134"/>
      <c r="K102" s="134"/>
      <c r="L102" s="159"/>
      <c r="M102" s="159"/>
      <c r="N102" s="160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4"/>
      <c r="AE102" s="24"/>
    </row>
    <row r="103" spans="1:31" x14ac:dyDescent="0.25">
      <c r="A103" s="13" t="s">
        <v>386</v>
      </c>
      <c r="B103" s="5" t="s">
        <v>387</v>
      </c>
      <c r="C103" s="159"/>
      <c r="D103" s="159"/>
      <c r="E103" s="160"/>
      <c r="F103" s="134"/>
      <c r="G103" s="134"/>
      <c r="H103" s="134"/>
      <c r="I103" s="134"/>
      <c r="J103" s="134"/>
      <c r="K103" s="134"/>
      <c r="L103" s="159"/>
      <c r="M103" s="159"/>
      <c r="N103" s="160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4"/>
      <c r="AE103" s="24"/>
    </row>
    <row r="104" spans="1:31" x14ac:dyDescent="0.25">
      <c r="A104" s="13" t="s">
        <v>635</v>
      </c>
      <c r="B104" s="5" t="s">
        <v>388</v>
      </c>
      <c r="C104" s="159">
        <v>0</v>
      </c>
      <c r="D104" s="159">
        <v>7989</v>
      </c>
      <c r="E104" s="160">
        <v>7989</v>
      </c>
      <c r="F104" s="134"/>
      <c r="G104" s="134"/>
      <c r="H104" s="134"/>
      <c r="I104" s="134"/>
      <c r="J104" s="134"/>
      <c r="K104" s="134"/>
      <c r="L104" s="159">
        <v>0</v>
      </c>
      <c r="M104" s="159">
        <v>7989</v>
      </c>
      <c r="N104" s="160">
        <v>7989</v>
      </c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4"/>
      <c r="AE104" s="24"/>
    </row>
    <row r="105" spans="1:31" x14ac:dyDescent="0.25">
      <c r="A105" s="15" t="s">
        <v>598</v>
      </c>
      <c r="B105" s="7" t="s">
        <v>390</v>
      </c>
      <c r="C105" s="161">
        <f>SUM(C102:C104)</f>
        <v>0</v>
      </c>
      <c r="D105" s="161">
        <f t="shared" ref="D105:E105" si="36">SUM(D102:D104)</f>
        <v>7989</v>
      </c>
      <c r="E105" s="161">
        <f t="shared" si="36"/>
        <v>7989</v>
      </c>
      <c r="F105" s="135"/>
      <c r="G105" s="135"/>
      <c r="H105" s="135"/>
      <c r="I105" s="135"/>
      <c r="J105" s="135"/>
      <c r="K105" s="135"/>
      <c r="L105" s="161">
        <f>SUM(L102:L104)</f>
        <v>0</v>
      </c>
      <c r="M105" s="161">
        <f t="shared" ref="M105" si="37">SUM(M102:M104)</f>
        <v>7989</v>
      </c>
      <c r="N105" s="161">
        <f t="shared" ref="N105" si="38">SUM(N102:N104)</f>
        <v>7989</v>
      </c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4"/>
      <c r="AE105" s="24"/>
    </row>
    <row r="106" spans="1:31" x14ac:dyDescent="0.25">
      <c r="A106" s="36" t="s">
        <v>636</v>
      </c>
      <c r="B106" s="5" t="s">
        <v>391</v>
      </c>
      <c r="C106" s="159"/>
      <c r="D106" s="159"/>
      <c r="E106" s="162"/>
      <c r="F106" s="136"/>
      <c r="G106" s="136"/>
      <c r="H106" s="136"/>
      <c r="I106" s="136"/>
      <c r="J106" s="136"/>
      <c r="K106" s="136"/>
      <c r="L106" s="159"/>
      <c r="M106" s="159"/>
      <c r="N106" s="162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4"/>
      <c r="AE106" s="24"/>
    </row>
    <row r="107" spans="1:31" x14ac:dyDescent="0.25">
      <c r="A107" s="36" t="s">
        <v>604</v>
      </c>
      <c r="B107" s="5" t="s">
        <v>394</v>
      </c>
      <c r="C107" s="159"/>
      <c r="D107" s="159"/>
      <c r="E107" s="162"/>
      <c r="F107" s="136"/>
      <c r="G107" s="136"/>
      <c r="H107" s="136"/>
      <c r="I107" s="136"/>
      <c r="J107" s="136"/>
      <c r="K107" s="136"/>
      <c r="L107" s="159"/>
      <c r="M107" s="159"/>
      <c r="N107" s="162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4"/>
      <c r="AE107" s="24"/>
    </row>
    <row r="108" spans="1:31" x14ac:dyDescent="0.25">
      <c r="A108" s="13" t="s">
        <v>395</v>
      </c>
      <c r="B108" s="5" t="s">
        <v>396</v>
      </c>
      <c r="C108" s="159"/>
      <c r="D108" s="159"/>
      <c r="E108" s="160"/>
      <c r="F108" s="134"/>
      <c r="G108" s="134"/>
      <c r="H108" s="134"/>
      <c r="I108" s="134"/>
      <c r="J108" s="134"/>
      <c r="K108" s="134"/>
      <c r="L108" s="159"/>
      <c r="M108" s="159"/>
      <c r="N108" s="160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4"/>
      <c r="AE108" s="24"/>
    </row>
    <row r="109" spans="1:31" x14ac:dyDescent="0.25">
      <c r="A109" s="13" t="s">
        <v>637</v>
      </c>
      <c r="B109" s="5" t="s">
        <v>397</v>
      </c>
      <c r="C109" s="159"/>
      <c r="D109" s="159"/>
      <c r="E109" s="160"/>
      <c r="F109" s="134"/>
      <c r="G109" s="134"/>
      <c r="H109" s="134"/>
      <c r="I109" s="134"/>
      <c r="J109" s="134"/>
      <c r="K109" s="134"/>
      <c r="L109" s="159"/>
      <c r="M109" s="159"/>
      <c r="N109" s="160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4"/>
      <c r="AE109" s="24"/>
    </row>
    <row r="110" spans="1:31" x14ac:dyDescent="0.25">
      <c r="A110" s="14" t="s">
        <v>601</v>
      </c>
      <c r="B110" s="7" t="s">
        <v>398</v>
      </c>
      <c r="C110" s="161"/>
      <c r="D110" s="161"/>
      <c r="E110" s="163"/>
      <c r="F110" s="137"/>
      <c r="G110" s="137"/>
      <c r="H110" s="137"/>
      <c r="I110" s="137"/>
      <c r="J110" s="137"/>
      <c r="K110" s="137"/>
      <c r="L110" s="161"/>
      <c r="M110" s="161"/>
      <c r="N110" s="163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4"/>
      <c r="AE110" s="24"/>
    </row>
    <row r="111" spans="1:31" x14ac:dyDescent="0.25">
      <c r="A111" s="14" t="s">
        <v>399</v>
      </c>
      <c r="B111" s="7" t="s">
        <v>400</v>
      </c>
      <c r="C111" s="159"/>
      <c r="D111" s="159"/>
      <c r="E111" s="162"/>
      <c r="F111" s="136"/>
      <c r="G111" s="136"/>
      <c r="H111" s="136"/>
      <c r="I111" s="136"/>
      <c r="J111" s="136"/>
      <c r="K111" s="136"/>
      <c r="L111" s="159"/>
      <c r="M111" s="159"/>
      <c r="N111" s="162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4"/>
      <c r="AE111" s="24"/>
    </row>
    <row r="112" spans="1:31" x14ac:dyDescent="0.25">
      <c r="A112" s="14" t="s">
        <v>401</v>
      </c>
      <c r="B112" s="7" t="s">
        <v>402</v>
      </c>
      <c r="C112" s="161">
        <v>0</v>
      </c>
      <c r="D112" s="161">
        <v>408</v>
      </c>
      <c r="E112" s="163">
        <v>408</v>
      </c>
      <c r="F112" s="136"/>
      <c r="G112" s="136"/>
      <c r="H112" s="136"/>
      <c r="I112" s="136"/>
      <c r="J112" s="136"/>
      <c r="K112" s="136"/>
      <c r="L112" s="161">
        <v>0</v>
      </c>
      <c r="M112" s="161">
        <v>408</v>
      </c>
      <c r="N112" s="163">
        <v>408</v>
      </c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4"/>
      <c r="AE112" s="24"/>
    </row>
    <row r="113" spans="1:31" x14ac:dyDescent="0.25">
      <c r="A113" s="14" t="s">
        <v>403</v>
      </c>
      <c r="B113" s="7" t="s">
        <v>404</v>
      </c>
      <c r="C113" s="161"/>
      <c r="D113" s="161"/>
      <c r="E113" s="162"/>
      <c r="F113" s="136"/>
      <c r="G113" s="136"/>
      <c r="H113" s="136"/>
      <c r="I113" s="136"/>
      <c r="J113" s="136"/>
      <c r="K113" s="136"/>
      <c r="L113" s="161"/>
      <c r="M113" s="161"/>
      <c r="N113" s="162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4"/>
      <c r="AE113" s="24"/>
    </row>
    <row r="114" spans="1:31" x14ac:dyDescent="0.25">
      <c r="A114" s="36" t="s">
        <v>405</v>
      </c>
      <c r="B114" s="5" t="s">
        <v>406</v>
      </c>
      <c r="C114" s="159"/>
      <c r="D114" s="159"/>
      <c r="E114" s="162"/>
      <c r="F114" s="136"/>
      <c r="G114" s="136"/>
      <c r="H114" s="136"/>
      <c r="I114" s="136"/>
      <c r="J114" s="136"/>
      <c r="K114" s="136"/>
      <c r="L114" s="159"/>
      <c r="M114" s="159"/>
      <c r="N114" s="162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4"/>
      <c r="AE114" s="24"/>
    </row>
    <row r="115" spans="1:31" x14ac:dyDescent="0.25">
      <c r="A115" s="36" t="s">
        <v>407</v>
      </c>
      <c r="B115" s="5" t="s">
        <v>408</v>
      </c>
      <c r="C115" s="159"/>
      <c r="D115" s="159"/>
      <c r="E115" s="162"/>
      <c r="F115" s="136"/>
      <c r="G115" s="136"/>
      <c r="H115" s="136"/>
      <c r="I115" s="136"/>
      <c r="J115" s="136"/>
      <c r="K115" s="136"/>
      <c r="L115" s="159"/>
      <c r="M115" s="159"/>
      <c r="N115" s="162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4"/>
      <c r="AE115" s="24"/>
    </row>
    <row r="116" spans="1:31" x14ac:dyDescent="0.25">
      <c r="A116" s="36" t="s">
        <v>409</v>
      </c>
      <c r="B116" s="5" t="s">
        <v>410</v>
      </c>
      <c r="C116" s="159"/>
      <c r="D116" s="159"/>
      <c r="E116" s="162"/>
      <c r="F116" s="136"/>
      <c r="G116" s="136"/>
      <c r="H116" s="136"/>
      <c r="I116" s="136"/>
      <c r="J116" s="136"/>
      <c r="K116" s="136"/>
      <c r="L116" s="159"/>
      <c r="M116" s="159"/>
      <c r="N116" s="162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4"/>
      <c r="AE116" s="24"/>
    </row>
    <row r="117" spans="1:31" x14ac:dyDescent="0.25">
      <c r="A117" s="37" t="s">
        <v>602</v>
      </c>
      <c r="B117" s="38" t="s">
        <v>411</v>
      </c>
      <c r="C117" s="161">
        <f>C105+C110+C111+C112+C113+C114+C115+C116</f>
        <v>0</v>
      </c>
      <c r="D117" s="161">
        <f t="shared" ref="D117:E117" si="39">D105+D110+D111+D112+D113+D114+D115+D116</f>
        <v>8397</v>
      </c>
      <c r="E117" s="161">
        <f t="shared" si="39"/>
        <v>8397</v>
      </c>
      <c r="F117" s="137"/>
      <c r="G117" s="137"/>
      <c r="H117" s="137"/>
      <c r="I117" s="137"/>
      <c r="J117" s="137"/>
      <c r="K117" s="137"/>
      <c r="L117" s="161">
        <f>L105+L110+L111+L112+L113+L114+L115+L116</f>
        <v>0</v>
      </c>
      <c r="M117" s="161">
        <f t="shared" ref="M117" si="40">M105+M110+M111+M112+M113+M114+M115+M116</f>
        <v>8397</v>
      </c>
      <c r="N117" s="161">
        <f t="shared" ref="N117" si="41">N105+N110+N111+N112+N113+N114+N115+N116</f>
        <v>8397</v>
      </c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4"/>
      <c r="AE117" s="24"/>
    </row>
    <row r="118" spans="1:31" x14ac:dyDescent="0.25">
      <c r="A118" s="36" t="s">
        <v>412</v>
      </c>
      <c r="B118" s="5" t="s">
        <v>413</v>
      </c>
      <c r="C118" s="159"/>
      <c r="D118" s="159"/>
      <c r="E118" s="162"/>
      <c r="F118" s="136"/>
      <c r="G118" s="136"/>
      <c r="H118" s="136"/>
      <c r="I118" s="136"/>
      <c r="J118" s="136"/>
      <c r="K118" s="136"/>
      <c r="L118" s="159"/>
      <c r="M118" s="159"/>
      <c r="N118" s="162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4"/>
      <c r="AE118" s="24"/>
    </row>
    <row r="119" spans="1:31" x14ac:dyDescent="0.25">
      <c r="A119" s="13" t="s">
        <v>414</v>
      </c>
      <c r="B119" s="5" t="s">
        <v>415</v>
      </c>
      <c r="C119" s="159"/>
      <c r="D119" s="159"/>
      <c r="E119" s="160"/>
      <c r="F119" s="134"/>
      <c r="G119" s="134"/>
      <c r="H119" s="134"/>
      <c r="I119" s="134"/>
      <c r="J119" s="134"/>
      <c r="K119" s="134"/>
      <c r="L119" s="159"/>
      <c r="M119" s="159"/>
      <c r="N119" s="160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4"/>
      <c r="AE119" s="24"/>
    </row>
    <row r="120" spans="1:31" x14ac:dyDescent="0.25">
      <c r="A120" s="36" t="s">
        <v>638</v>
      </c>
      <c r="B120" s="5" t="s">
        <v>416</v>
      </c>
      <c r="C120" s="159"/>
      <c r="D120" s="159"/>
      <c r="E120" s="162"/>
      <c r="F120" s="136"/>
      <c r="G120" s="136"/>
      <c r="H120" s="136"/>
      <c r="I120" s="136"/>
      <c r="J120" s="136"/>
      <c r="K120" s="136"/>
      <c r="L120" s="159"/>
      <c r="M120" s="159"/>
      <c r="N120" s="162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4"/>
      <c r="AE120" s="24"/>
    </row>
    <row r="121" spans="1:31" x14ac:dyDescent="0.25">
      <c r="A121" s="36" t="s">
        <v>607</v>
      </c>
      <c r="B121" s="5" t="s">
        <v>417</v>
      </c>
      <c r="C121" s="159"/>
      <c r="D121" s="159"/>
      <c r="E121" s="162"/>
      <c r="F121" s="136"/>
      <c r="G121" s="136"/>
      <c r="H121" s="136"/>
      <c r="I121" s="136"/>
      <c r="J121" s="136"/>
      <c r="K121" s="136"/>
      <c r="L121" s="159"/>
      <c r="M121" s="159"/>
      <c r="N121" s="162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4"/>
      <c r="AE121" s="24"/>
    </row>
    <row r="122" spans="1:31" x14ac:dyDescent="0.25">
      <c r="A122" s="37" t="s">
        <v>608</v>
      </c>
      <c r="B122" s="38" t="s">
        <v>421</v>
      </c>
      <c r="C122" s="164"/>
      <c r="D122" s="164"/>
      <c r="E122" s="163"/>
      <c r="F122" s="137"/>
      <c r="G122" s="137"/>
      <c r="H122" s="137"/>
      <c r="I122" s="137"/>
      <c r="J122" s="137"/>
      <c r="K122" s="137"/>
      <c r="L122" s="164"/>
      <c r="M122" s="164"/>
      <c r="N122" s="163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4"/>
      <c r="AE122" s="24"/>
    </row>
    <row r="123" spans="1:31" x14ac:dyDescent="0.25">
      <c r="A123" s="13" t="s">
        <v>422</v>
      </c>
      <c r="B123" s="5" t="s">
        <v>423</v>
      </c>
      <c r="C123" s="159"/>
      <c r="D123" s="159"/>
      <c r="E123" s="160"/>
      <c r="F123" s="134"/>
      <c r="G123" s="134"/>
      <c r="H123" s="134"/>
      <c r="I123" s="134"/>
      <c r="J123" s="134"/>
      <c r="K123" s="134"/>
      <c r="L123" s="159"/>
      <c r="M123" s="159"/>
      <c r="N123" s="160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4"/>
      <c r="AE123" s="24"/>
    </row>
    <row r="124" spans="1:31" ht="15.75" x14ac:dyDescent="0.25">
      <c r="A124" s="97" t="s">
        <v>642</v>
      </c>
      <c r="B124" s="98" t="s">
        <v>424</v>
      </c>
      <c r="C124" s="165">
        <f>C117+C122+C123</f>
        <v>0</v>
      </c>
      <c r="D124" s="165">
        <f t="shared" ref="D124:E124" si="42">D117+D122+D123</f>
        <v>8397</v>
      </c>
      <c r="E124" s="165">
        <f t="shared" si="42"/>
        <v>8397</v>
      </c>
      <c r="F124" s="138"/>
      <c r="G124" s="138"/>
      <c r="H124" s="138"/>
      <c r="I124" s="138"/>
      <c r="J124" s="138"/>
      <c r="K124" s="138"/>
      <c r="L124" s="165">
        <f>L117+L122+L123</f>
        <v>0</v>
      </c>
      <c r="M124" s="165">
        <f t="shared" ref="M124" si="43">M117+M122+M123</f>
        <v>8397</v>
      </c>
      <c r="N124" s="165">
        <f t="shared" ref="N124" si="44">N117+N122+N123</f>
        <v>8397</v>
      </c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4"/>
      <c r="AE124" s="24"/>
    </row>
    <row r="125" spans="1:31" ht="15.75" x14ac:dyDescent="0.25">
      <c r="A125" s="103" t="s">
        <v>678</v>
      </c>
      <c r="B125" s="106"/>
      <c r="C125" s="166">
        <f>C101+C124</f>
        <v>12791</v>
      </c>
      <c r="D125" s="166">
        <f>D101+D124</f>
        <v>27110</v>
      </c>
      <c r="E125" s="166">
        <f>E101+E124</f>
        <v>22428</v>
      </c>
      <c r="F125" s="140">
        <f>F101</f>
        <v>736</v>
      </c>
      <c r="G125" s="140">
        <f t="shared" ref="G125:H125" si="45">G101</f>
        <v>10690</v>
      </c>
      <c r="H125" s="140">
        <f t="shared" si="45"/>
        <v>10690</v>
      </c>
      <c r="I125" s="139"/>
      <c r="J125" s="139"/>
      <c r="K125" s="139"/>
      <c r="L125" s="166">
        <f>L101+L124</f>
        <v>13527</v>
      </c>
      <c r="M125" s="166">
        <f>M101+M124</f>
        <v>37800</v>
      </c>
      <c r="N125" s="166">
        <f>N101+N124</f>
        <v>33118</v>
      </c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</row>
    <row r="126" spans="1:31" x14ac:dyDescent="0.25"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</row>
    <row r="127" spans="1:31" x14ac:dyDescent="0.25"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</row>
    <row r="128" spans="1:31" x14ac:dyDescent="0.25"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</row>
    <row r="129" spans="2:31" x14ac:dyDescent="0.25"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</row>
    <row r="130" spans="2:31" x14ac:dyDescent="0.25"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</row>
    <row r="131" spans="2:31" x14ac:dyDescent="0.25"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</row>
    <row r="132" spans="2:31" x14ac:dyDescent="0.25"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</row>
    <row r="133" spans="2:31" x14ac:dyDescent="0.25"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</row>
    <row r="134" spans="2:31" x14ac:dyDescent="0.25"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</row>
    <row r="135" spans="2:31" x14ac:dyDescent="0.25"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</row>
    <row r="136" spans="2:31" x14ac:dyDescent="0.25"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</row>
    <row r="137" spans="2:31" x14ac:dyDescent="0.25"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</row>
    <row r="138" spans="2:31" x14ac:dyDescent="0.25"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</row>
    <row r="139" spans="2:31" x14ac:dyDescent="0.25"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</row>
    <row r="140" spans="2:31" x14ac:dyDescent="0.25"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</row>
    <row r="141" spans="2:31" x14ac:dyDescent="0.25"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</row>
    <row r="142" spans="2:31" x14ac:dyDescent="0.25"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</row>
    <row r="143" spans="2:31" x14ac:dyDescent="0.25"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</row>
    <row r="144" spans="2:31" x14ac:dyDescent="0.25"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</row>
    <row r="145" spans="2:31" x14ac:dyDescent="0.25"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</row>
    <row r="146" spans="2:31" x14ac:dyDescent="0.25"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</row>
    <row r="147" spans="2:31" x14ac:dyDescent="0.25"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</row>
    <row r="148" spans="2:31" x14ac:dyDescent="0.25"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</row>
    <row r="149" spans="2:31" x14ac:dyDescent="0.25"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</row>
    <row r="150" spans="2:31" x14ac:dyDescent="0.25"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</row>
    <row r="151" spans="2:31" x14ac:dyDescent="0.25"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</row>
    <row r="152" spans="2:31" x14ac:dyDescent="0.25"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</row>
    <row r="153" spans="2:31" x14ac:dyDescent="0.25"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</row>
    <row r="154" spans="2:31" x14ac:dyDescent="0.25"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</row>
    <row r="155" spans="2:31" x14ac:dyDescent="0.25"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</row>
    <row r="156" spans="2:31" x14ac:dyDescent="0.25"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</row>
    <row r="157" spans="2:31" x14ac:dyDescent="0.25"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</row>
    <row r="158" spans="2:31" x14ac:dyDescent="0.25"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</row>
    <row r="159" spans="2:31" x14ac:dyDescent="0.25"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</row>
    <row r="160" spans="2:31" x14ac:dyDescent="0.25"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</row>
    <row r="161" spans="2:31" x14ac:dyDescent="0.25"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</row>
    <row r="162" spans="2:31" x14ac:dyDescent="0.25"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</row>
    <row r="163" spans="2:31" x14ac:dyDescent="0.25"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</row>
    <row r="164" spans="2:31" x14ac:dyDescent="0.25"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</row>
    <row r="165" spans="2:31" x14ac:dyDescent="0.25"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</row>
    <row r="166" spans="2:31" x14ac:dyDescent="0.25"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</row>
    <row r="167" spans="2:31" x14ac:dyDescent="0.25"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</row>
    <row r="168" spans="2:31" x14ac:dyDescent="0.25"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</row>
    <row r="169" spans="2:31" x14ac:dyDescent="0.25"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</row>
    <row r="170" spans="2:31" x14ac:dyDescent="0.25"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</row>
    <row r="171" spans="2:31" x14ac:dyDescent="0.25"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</row>
    <row r="172" spans="2:31" x14ac:dyDescent="0.25"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</row>
    <row r="173" spans="2:31" x14ac:dyDescent="0.25"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</row>
    <row r="174" spans="2:31" x14ac:dyDescent="0.25"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</row>
  </sheetData>
  <mergeCells count="9">
    <mergeCell ref="A1:N1"/>
    <mergeCell ref="A3:N3"/>
    <mergeCell ref="A4:N4"/>
    <mergeCell ref="C7:E7"/>
    <mergeCell ref="F7:H7"/>
    <mergeCell ref="I7:K7"/>
    <mergeCell ref="L7:N7"/>
    <mergeCell ref="A7:A8"/>
    <mergeCell ref="B7:B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7" fitToHeight="2" orientation="landscape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G82"/>
  <sheetViews>
    <sheetView workbookViewId="0">
      <selection activeCell="J8" sqref="J8"/>
    </sheetView>
  </sheetViews>
  <sheetFormatPr defaultRowHeight="15" x14ac:dyDescent="0.25"/>
  <cols>
    <col min="1" max="1" width="67.140625" customWidth="1"/>
    <col min="2" max="2" width="14.28515625" customWidth="1"/>
    <col min="3" max="3" width="15.85546875" customWidth="1"/>
    <col min="4" max="4" width="17.28515625" customWidth="1"/>
    <col min="5" max="5" width="16.28515625" customWidth="1"/>
    <col min="6" max="6" width="14.7109375" customWidth="1"/>
  </cols>
  <sheetData>
    <row r="1" spans="1:7" x14ac:dyDescent="0.25">
      <c r="A1" s="199" t="s">
        <v>875</v>
      </c>
      <c r="B1" s="199"/>
      <c r="C1" s="199"/>
      <c r="D1" s="199"/>
      <c r="E1" s="199"/>
      <c r="F1" s="199"/>
    </row>
    <row r="3" spans="1:7" ht="27.75" customHeight="1" x14ac:dyDescent="0.25">
      <c r="A3" s="231" t="s">
        <v>855</v>
      </c>
      <c r="B3" s="230"/>
      <c r="C3" s="230"/>
      <c r="D3" s="230"/>
      <c r="E3" s="203"/>
      <c r="F3" s="203"/>
    </row>
    <row r="4" spans="1:7" ht="23.25" customHeight="1" x14ac:dyDescent="0.25">
      <c r="A4" s="204" t="s">
        <v>204</v>
      </c>
      <c r="B4" s="230"/>
      <c r="C4" s="230"/>
      <c r="D4" s="230"/>
      <c r="E4" s="203"/>
      <c r="F4" s="203"/>
    </row>
    <row r="7" spans="1:7" ht="26.25" x14ac:dyDescent="0.25">
      <c r="A7" s="65" t="s">
        <v>813</v>
      </c>
      <c r="B7" s="65" t="s">
        <v>224</v>
      </c>
      <c r="C7" s="63" t="s">
        <v>846</v>
      </c>
      <c r="D7" s="63" t="s">
        <v>846</v>
      </c>
      <c r="E7" s="63" t="s">
        <v>846</v>
      </c>
      <c r="F7" s="120" t="s">
        <v>12</v>
      </c>
      <c r="G7" s="4"/>
    </row>
    <row r="8" spans="1:7" x14ac:dyDescent="0.25">
      <c r="A8" s="83" t="s">
        <v>205</v>
      </c>
      <c r="B8" s="84">
        <v>27536</v>
      </c>
      <c r="C8" s="39"/>
      <c r="D8" s="39"/>
      <c r="E8" s="39"/>
      <c r="F8" s="84">
        <v>27536</v>
      </c>
      <c r="G8" s="4"/>
    </row>
    <row r="9" spans="1:7" x14ac:dyDescent="0.25">
      <c r="A9" s="83" t="s">
        <v>206</v>
      </c>
      <c r="B9" s="84">
        <v>24719</v>
      </c>
      <c r="C9" s="39"/>
      <c r="D9" s="39"/>
      <c r="E9" s="39"/>
      <c r="F9" s="84">
        <v>24719</v>
      </c>
      <c r="G9" s="4"/>
    </row>
    <row r="10" spans="1:7" x14ac:dyDescent="0.25">
      <c r="A10" s="85" t="s">
        <v>207</v>
      </c>
      <c r="B10" s="86">
        <v>2817</v>
      </c>
      <c r="C10" s="39"/>
      <c r="D10" s="39"/>
      <c r="E10" s="39"/>
      <c r="F10" s="86">
        <v>2817</v>
      </c>
      <c r="G10" s="4"/>
    </row>
    <row r="11" spans="1:7" x14ac:dyDescent="0.25">
      <c r="A11" s="83" t="s">
        <v>208</v>
      </c>
      <c r="B11" s="84">
        <v>9850</v>
      </c>
      <c r="C11" s="39"/>
      <c r="D11" s="39"/>
      <c r="E11" s="39"/>
      <c r="F11" s="84">
        <v>9850</v>
      </c>
      <c r="G11" s="4"/>
    </row>
    <row r="12" spans="1:7" x14ac:dyDescent="0.25">
      <c r="A12" s="83" t="s">
        <v>209</v>
      </c>
      <c r="B12" s="84">
        <v>8398</v>
      </c>
      <c r="C12" s="39"/>
      <c r="D12" s="39"/>
      <c r="E12" s="39"/>
      <c r="F12" s="84">
        <v>8398</v>
      </c>
      <c r="G12" s="4"/>
    </row>
    <row r="13" spans="1:7" x14ac:dyDescent="0.25">
      <c r="A13" s="85" t="s">
        <v>210</v>
      </c>
      <c r="B13" s="86">
        <v>1452</v>
      </c>
      <c r="C13" s="39"/>
      <c r="D13" s="39"/>
      <c r="E13" s="39"/>
      <c r="F13" s="86">
        <v>1452</v>
      </c>
      <c r="G13" s="4"/>
    </row>
    <row r="14" spans="1:7" x14ac:dyDescent="0.25">
      <c r="A14" s="116" t="s">
        <v>211</v>
      </c>
      <c r="B14" s="87">
        <v>4269</v>
      </c>
      <c r="C14" s="89"/>
      <c r="D14" s="89"/>
      <c r="E14" s="89"/>
      <c r="F14" s="87">
        <v>4269</v>
      </c>
      <c r="G14" s="4"/>
    </row>
    <row r="15" spans="1:7" x14ac:dyDescent="0.25">
      <c r="A15" s="83" t="s">
        <v>212</v>
      </c>
      <c r="B15" s="84">
        <v>0</v>
      </c>
      <c r="C15" s="39"/>
      <c r="D15" s="39"/>
      <c r="E15" s="39"/>
      <c r="F15" s="84">
        <v>0</v>
      </c>
      <c r="G15" s="4"/>
    </row>
    <row r="16" spans="1:7" x14ac:dyDescent="0.25">
      <c r="A16" s="83" t="s">
        <v>213</v>
      </c>
      <c r="B16" s="84">
        <v>0</v>
      </c>
      <c r="C16" s="39"/>
      <c r="D16" s="39"/>
      <c r="E16" s="39"/>
      <c r="F16" s="84">
        <v>0</v>
      </c>
      <c r="G16" s="4"/>
    </row>
    <row r="17" spans="1:7" ht="25.5" x14ac:dyDescent="0.25">
      <c r="A17" s="85" t="s">
        <v>214</v>
      </c>
      <c r="B17" s="86">
        <v>0</v>
      </c>
      <c r="C17" s="39"/>
      <c r="D17" s="39"/>
      <c r="E17" s="39"/>
      <c r="F17" s="86">
        <v>0</v>
      </c>
      <c r="G17" s="4"/>
    </row>
    <row r="18" spans="1:7" x14ac:dyDescent="0.25">
      <c r="A18" s="83" t="s">
        <v>215</v>
      </c>
      <c r="B18" s="84">
        <v>0</v>
      </c>
      <c r="C18" s="39"/>
      <c r="D18" s="39"/>
      <c r="E18" s="39"/>
      <c r="F18" s="84">
        <v>0</v>
      </c>
      <c r="G18" s="4"/>
    </row>
    <row r="19" spans="1:7" x14ac:dyDescent="0.25">
      <c r="A19" s="83" t="s">
        <v>216</v>
      </c>
      <c r="B19" s="84">
        <v>0</v>
      </c>
      <c r="C19" s="39"/>
      <c r="D19" s="39"/>
      <c r="E19" s="39"/>
      <c r="F19" s="84">
        <v>0</v>
      </c>
      <c r="G19" s="4"/>
    </row>
    <row r="20" spans="1:7" ht="25.5" x14ac:dyDescent="0.25">
      <c r="A20" s="85" t="s">
        <v>217</v>
      </c>
      <c r="B20" s="86">
        <v>0</v>
      </c>
      <c r="C20" s="39"/>
      <c r="D20" s="39"/>
      <c r="E20" s="39"/>
      <c r="F20" s="86">
        <v>0</v>
      </c>
      <c r="G20" s="4"/>
    </row>
    <row r="21" spans="1:7" x14ac:dyDescent="0.25">
      <c r="A21" s="121" t="s">
        <v>218</v>
      </c>
      <c r="B21" s="122">
        <v>0</v>
      </c>
      <c r="C21" s="96"/>
      <c r="D21" s="96"/>
      <c r="E21" s="96"/>
      <c r="F21" s="122">
        <v>0</v>
      </c>
      <c r="G21" s="4"/>
    </row>
    <row r="22" spans="1:7" x14ac:dyDescent="0.25">
      <c r="A22" s="85" t="s">
        <v>219</v>
      </c>
      <c r="B22" s="86">
        <v>4269</v>
      </c>
      <c r="C22" s="39"/>
      <c r="D22" s="39"/>
      <c r="E22" s="39"/>
      <c r="F22" s="86">
        <v>4269</v>
      </c>
      <c r="G22" s="4"/>
    </row>
    <row r="23" spans="1:7" ht="25.5" x14ac:dyDescent="0.25">
      <c r="A23" s="116" t="s">
        <v>220</v>
      </c>
      <c r="B23" s="87">
        <v>0</v>
      </c>
      <c r="C23" s="89"/>
      <c r="D23" s="89"/>
      <c r="E23" s="89"/>
      <c r="F23" s="87">
        <v>0</v>
      </c>
      <c r="G23" s="4"/>
    </row>
    <row r="24" spans="1:7" x14ac:dyDescent="0.25">
      <c r="A24" s="116" t="s">
        <v>221</v>
      </c>
      <c r="B24" s="87">
        <v>4269</v>
      </c>
      <c r="C24" s="89"/>
      <c r="D24" s="89"/>
      <c r="E24" s="89"/>
      <c r="F24" s="87">
        <v>4269</v>
      </c>
      <c r="G24" s="4"/>
    </row>
    <row r="25" spans="1:7" ht="25.5" x14ac:dyDescent="0.25">
      <c r="A25" s="121" t="s">
        <v>222</v>
      </c>
      <c r="B25" s="122">
        <v>0</v>
      </c>
      <c r="C25" s="96"/>
      <c r="D25" s="96"/>
      <c r="E25" s="96"/>
      <c r="F25" s="122">
        <v>0</v>
      </c>
      <c r="G25" s="4"/>
    </row>
    <row r="26" spans="1:7" ht="25.5" x14ac:dyDescent="0.25">
      <c r="A26" s="121" t="s">
        <v>223</v>
      </c>
      <c r="B26" s="122">
        <v>0</v>
      </c>
      <c r="C26" s="96"/>
      <c r="D26" s="96"/>
      <c r="E26" s="96"/>
      <c r="F26" s="122">
        <v>0</v>
      </c>
      <c r="G26" s="4"/>
    </row>
    <row r="27" spans="1:7" ht="27" customHeight="1" x14ac:dyDescent="0.25">
      <c r="A27" s="123" t="s">
        <v>225</v>
      </c>
      <c r="B27" s="89">
        <v>0</v>
      </c>
      <c r="C27" s="89"/>
      <c r="D27" s="89"/>
      <c r="E27" s="89"/>
      <c r="F27" s="89">
        <v>0</v>
      </c>
      <c r="G27" s="4"/>
    </row>
    <row r="28" spans="1:7" x14ac:dyDescent="0.25">
      <c r="A28" s="4"/>
      <c r="B28" s="4"/>
      <c r="C28" s="4"/>
      <c r="D28" s="4"/>
      <c r="E28" s="4"/>
      <c r="F28" s="4"/>
      <c r="G28" s="4"/>
    </row>
    <row r="29" spans="1:7" x14ac:dyDescent="0.25">
      <c r="A29" s="4"/>
      <c r="B29" s="4"/>
      <c r="C29" s="4"/>
      <c r="D29" s="4"/>
      <c r="E29" s="4"/>
      <c r="F29" s="4"/>
      <c r="G29" s="4"/>
    </row>
    <row r="30" spans="1:7" x14ac:dyDescent="0.25">
      <c r="A30" s="4"/>
      <c r="B30" s="4"/>
      <c r="C30" s="4"/>
      <c r="D30" s="4"/>
      <c r="E30" s="4"/>
      <c r="F30" s="4"/>
      <c r="G30" s="4"/>
    </row>
    <row r="31" spans="1:7" x14ac:dyDescent="0.25">
      <c r="A31" s="4"/>
      <c r="B31" s="4"/>
      <c r="C31" s="4"/>
      <c r="D31" s="4"/>
      <c r="E31" s="4"/>
      <c r="F31" s="4"/>
      <c r="G31" s="4"/>
    </row>
    <row r="32" spans="1:7" x14ac:dyDescent="0.25">
      <c r="A32" s="4"/>
      <c r="B32" s="4"/>
      <c r="C32" s="4"/>
      <c r="D32" s="4"/>
      <c r="E32" s="4"/>
      <c r="F32" s="4"/>
      <c r="G32" s="4"/>
    </row>
    <row r="33" spans="1:7" x14ac:dyDescent="0.25">
      <c r="A33" s="4"/>
      <c r="B33" s="4"/>
      <c r="C33" s="4"/>
      <c r="D33" s="4"/>
      <c r="E33" s="4"/>
      <c r="F33" s="4"/>
      <c r="G33" s="4"/>
    </row>
    <row r="34" spans="1:7" x14ac:dyDescent="0.25">
      <c r="A34" s="4"/>
      <c r="B34" s="4"/>
      <c r="C34" s="4"/>
      <c r="D34" s="4"/>
      <c r="E34" s="4"/>
      <c r="F34" s="4"/>
      <c r="G34" s="4"/>
    </row>
    <row r="35" spans="1:7" x14ac:dyDescent="0.25">
      <c r="A35" s="4"/>
      <c r="B35" s="4"/>
      <c r="C35" s="4"/>
      <c r="D35" s="4"/>
      <c r="E35" s="4"/>
      <c r="F35" s="4"/>
      <c r="G35" s="4"/>
    </row>
    <row r="36" spans="1:7" x14ac:dyDescent="0.25">
      <c r="A36" s="4"/>
      <c r="B36" s="4"/>
      <c r="C36" s="4"/>
      <c r="D36" s="4"/>
      <c r="E36" s="4"/>
      <c r="F36" s="4"/>
      <c r="G36" s="4"/>
    </row>
    <row r="37" spans="1:7" x14ac:dyDescent="0.25">
      <c r="A37" s="4"/>
      <c r="B37" s="4"/>
      <c r="C37" s="4"/>
      <c r="D37" s="4"/>
      <c r="E37" s="4"/>
      <c r="F37" s="4"/>
      <c r="G37" s="4"/>
    </row>
    <row r="38" spans="1:7" x14ac:dyDescent="0.25">
      <c r="A38" s="4"/>
      <c r="B38" s="4"/>
      <c r="C38" s="4"/>
      <c r="D38" s="4"/>
      <c r="E38" s="4"/>
      <c r="F38" s="4"/>
      <c r="G38" s="4"/>
    </row>
    <row r="39" spans="1:7" x14ac:dyDescent="0.25">
      <c r="A39" s="4"/>
      <c r="B39" s="4"/>
      <c r="C39" s="4"/>
      <c r="D39" s="4"/>
      <c r="E39" s="4"/>
      <c r="F39" s="4"/>
      <c r="G39" s="4"/>
    </row>
    <row r="40" spans="1:7" x14ac:dyDescent="0.25">
      <c r="A40" s="4"/>
      <c r="B40" s="4"/>
      <c r="C40" s="4"/>
      <c r="D40" s="4"/>
      <c r="E40" s="4"/>
      <c r="F40" s="4"/>
      <c r="G40" s="4"/>
    </row>
    <row r="41" spans="1:7" x14ac:dyDescent="0.25">
      <c r="A41" s="4"/>
      <c r="B41" s="4"/>
      <c r="C41" s="4"/>
      <c r="D41" s="4"/>
      <c r="E41" s="4"/>
      <c r="F41" s="4"/>
      <c r="G41" s="4"/>
    </row>
    <row r="42" spans="1:7" x14ac:dyDescent="0.25">
      <c r="A42" s="4"/>
      <c r="B42" s="4"/>
      <c r="C42" s="4"/>
      <c r="D42" s="4"/>
      <c r="E42" s="4"/>
      <c r="F42" s="4"/>
      <c r="G42" s="4"/>
    </row>
    <row r="43" spans="1:7" x14ac:dyDescent="0.25">
      <c r="A43" s="4"/>
      <c r="B43" s="4"/>
      <c r="C43" s="4"/>
      <c r="D43" s="4"/>
      <c r="E43" s="4"/>
      <c r="F43" s="4"/>
      <c r="G43" s="4"/>
    </row>
    <row r="44" spans="1:7" x14ac:dyDescent="0.25">
      <c r="A44" s="4"/>
      <c r="B44" s="4"/>
      <c r="C44" s="4"/>
      <c r="D44" s="4"/>
      <c r="E44" s="4"/>
      <c r="F44" s="4"/>
      <c r="G44" s="4"/>
    </row>
    <row r="45" spans="1:7" x14ac:dyDescent="0.25">
      <c r="A45" s="4"/>
      <c r="B45" s="4"/>
      <c r="C45" s="4"/>
      <c r="D45" s="4"/>
      <c r="E45" s="4"/>
      <c r="F45" s="4"/>
      <c r="G45" s="4"/>
    </row>
    <row r="46" spans="1:7" x14ac:dyDescent="0.25">
      <c r="A46" s="4"/>
      <c r="B46" s="4"/>
      <c r="C46" s="4"/>
      <c r="D46" s="4"/>
      <c r="E46" s="4"/>
      <c r="F46" s="4"/>
      <c r="G46" s="4"/>
    </row>
    <row r="47" spans="1:7" x14ac:dyDescent="0.25">
      <c r="A47" s="4"/>
      <c r="B47" s="4"/>
      <c r="C47" s="4"/>
      <c r="D47" s="4"/>
      <c r="E47" s="4"/>
      <c r="F47" s="4"/>
      <c r="G47" s="4"/>
    </row>
    <row r="48" spans="1:7" x14ac:dyDescent="0.25">
      <c r="A48" s="4"/>
      <c r="B48" s="4"/>
      <c r="C48" s="4"/>
      <c r="D48" s="4"/>
      <c r="E48" s="4"/>
      <c r="F48" s="4"/>
      <c r="G48" s="4"/>
    </row>
    <row r="49" spans="1:7" x14ac:dyDescent="0.25">
      <c r="A49" s="4"/>
      <c r="B49" s="4"/>
      <c r="C49" s="4"/>
      <c r="D49" s="4"/>
      <c r="E49" s="4"/>
      <c r="F49" s="4"/>
      <c r="G49" s="4"/>
    </row>
    <row r="50" spans="1:7" x14ac:dyDescent="0.25">
      <c r="A50" s="4"/>
      <c r="B50" s="4"/>
      <c r="C50" s="4"/>
      <c r="D50" s="4"/>
      <c r="E50" s="4"/>
      <c r="F50" s="4"/>
      <c r="G50" s="4"/>
    </row>
    <row r="51" spans="1:7" x14ac:dyDescent="0.25">
      <c r="A51" s="4"/>
      <c r="B51" s="4"/>
      <c r="C51" s="4"/>
      <c r="D51" s="4"/>
      <c r="E51" s="4"/>
      <c r="F51" s="4"/>
      <c r="G51" s="4"/>
    </row>
    <row r="52" spans="1:7" x14ac:dyDescent="0.25">
      <c r="A52" s="4"/>
      <c r="B52" s="4"/>
      <c r="C52" s="4"/>
      <c r="D52" s="4"/>
      <c r="E52" s="4"/>
      <c r="F52" s="4"/>
      <c r="G52" s="4"/>
    </row>
    <row r="53" spans="1:7" x14ac:dyDescent="0.25">
      <c r="A53" s="4"/>
      <c r="B53" s="4"/>
      <c r="C53" s="4"/>
      <c r="D53" s="4"/>
      <c r="E53" s="4"/>
      <c r="F53" s="4"/>
      <c r="G53" s="4"/>
    </row>
    <row r="54" spans="1:7" x14ac:dyDescent="0.25">
      <c r="A54" s="4"/>
      <c r="B54" s="4"/>
      <c r="C54" s="4"/>
      <c r="D54" s="4"/>
      <c r="E54" s="4"/>
      <c r="F54" s="4"/>
      <c r="G54" s="4"/>
    </row>
    <row r="55" spans="1:7" x14ac:dyDescent="0.25">
      <c r="A55" s="4"/>
      <c r="B55" s="4"/>
      <c r="C55" s="4"/>
      <c r="D55" s="4"/>
      <c r="E55" s="4"/>
      <c r="F55" s="4"/>
      <c r="G55" s="4"/>
    </row>
    <row r="56" spans="1:7" x14ac:dyDescent="0.25">
      <c r="A56" s="4"/>
      <c r="B56" s="4"/>
      <c r="C56" s="4"/>
      <c r="D56" s="4"/>
      <c r="E56" s="4"/>
      <c r="F56" s="4"/>
      <c r="G56" s="4"/>
    </row>
    <row r="57" spans="1:7" x14ac:dyDescent="0.25">
      <c r="A57" s="4"/>
      <c r="B57" s="4"/>
      <c r="C57" s="4"/>
      <c r="D57" s="4"/>
      <c r="E57" s="4"/>
      <c r="F57" s="4"/>
      <c r="G57" s="4"/>
    </row>
    <row r="58" spans="1:7" x14ac:dyDescent="0.25">
      <c r="A58" s="4"/>
      <c r="B58" s="4"/>
      <c r="C58" s="4"/>
      <c r="D58" s="4"/>
      <c r="E58" s="4"/>
      <c r="F58" s="4"/>
      <c r="G58" s="4"/>
    </row>
    <row r="59" spans="1:7" x14ac:dyDescent="0.25">
      <c r="A59" s="4"/>
      <c r="B59" s="4"/>
      <c r="C59" s="4"/>
      <c r="D59" s="4"/>
      <c r="E59" s="4"/>
      <c r="F59" s="4"/>
      <c r="G59" s="4"/>
    </row>
    <row r="60" spans="1:7" x14ac:dyDescent="0.25">
      <c r="A60" s="4"/>
      <c r="B60" s="4"/>
      <c r="C60" s="4"/>
      <c r="D60" s="4"/>
      <c r="E60" s="4"/>
      <c r="F60" s="4"/>
      <c r="G60" s="4"/>
    </row>
    <row r="61" spans="1:7" x14ac:dyDescent="0.25">
      <c r="A61" s="4"/>
      <c r="B61" s="4"/>
      <c r="C61" s="4"/>
      <c r="D61" s="4"/>
      <c r="E61" s="4"/>
      <c r="F61" s="4"/>
      <c r="G61" s="4"/>
    </row>
    <row r="62" spans="1:7" x14ac:dyDescent="0.25">
      <c r="A62" s="4"/>
      <c r="B62" s="4"/>
      <c r="C62" s="4"/>
      <c r="D62" s="4"/>
      <c r="E62" s="4"/>
      <c r="F62" s="4"/>
      <c r="G62" s="4"/>
    </row>
    <row r="63" spans="1:7" x14ac:dyDescent="0.25">
      <c r="A63" s="4"/>
      <c r="B63" s="4"/>
      <c r="C63" s="4"/>
      <c r="D63" s="4"/>
      <c r="E63" s="4"/>
      <c r="F63" s="4"/>
      <c r="G63" s="4"/>
    </row>
    <row r="64" spans="1:7" x14ac:dyDescent="0.25">
      <c r="A64" s="4"/>
      <c r="B64" s="4"/>
      <c r="C64" s="4"/>
      <c r="D64" s="4"/>
      <c r="E64" s="4"/>
      <c r="F64" s="4"/>
      <c r="G64" s="4"/>
    </row>
    <row r="65" spans="1:7" x14ac:dyDescent="0.25">
      <c r="A65" s="4"/>
      <c r="B65" s="4"/>
      <c r="C65" s="4"/>
      <c r="D65" s="4"/>
      <c r="E65" s="4"/>
      <c r="F65" s="4"/>
      <c r="G65" s="4"/>
    </row>
    <row r="66" spans="1:7" x14ac:dyDescent="0.25">
      <c r="A66" s="4"/>
      <c r="B66" s="4"/>
      <c r="C66" s="4"/>
      <c r="D66" s="4"/>
      <c r="E66" s="4"/>
      <c r="F66" s="4"/>
      <c r="G66" s="4"/>
    </row>
    <row r="67" spans="1:7" x14ac:dyDescent="0.25">
      <c r="A67" s="4"/>
      <c r="B67" s="4"/>
      <c r="C67" s="4"/>
      <c r="D67" s="4"/>
      <c r="E67" s="4"/>
      <c r="F67" s="4"/>
      <c r="G67" s="4"/>
    </row>
    <row r="68" spans="1:7" x14ac:dyDescent="0.25">
      <c r="A68" s="4"/>
      <c r="B68" s="4"/>
      <c r="C68" s="4"/>
      <c r="D68" s="4"/>
      <c r="E68" s="4"/>
      <c r="F68" s="4"/>
      <c r="G68" s="4"/>
    </row>
    <row r="69" spans="1:7" x14ac:dyDescent="0.25">
      <c r="A69" s="4"/>
      <c r="B69" s="4"/>
      <c r="C69" s="4"/>
      <c r="D69" s="4"/>
      <c r="E69" s="4"/>
      <c r="F69" s="4"/>
      <c r="G69" s="4"/>
    </row>
    <row r="70" spans="1:7" x14ac:dyDescent="0.25">
      <c r="A70" s="4"/>
      <c r="B70" s="4"/>
      <c r="C70" s="4"/>
      <c r="D70" s="4"/>
      <c r="E70" s="4"/>
      <c r="F70" s="4"/>
      <c r="G70" s="4"/>
    </row>
    <row r="71" spans="1:7" x14ac:dyDescent="0.25">
      <c r="A71" s="4"/>
      <c r="B71" s="4"/>
      <c r="C71" s="4"/>
      <c r="D71" s="4"/>
      <c r="E71" s="4"/>
      <c r="F71" s="4"/>
      <c r="G71" s="4"/>
    </row>
    <row r="72" spans="1:7" x14ac:dyDescent="0.25">
      <c r="A72" s="4"/>
      <c r="B72" s="4"/>
      <c r="C72" s="4"/>
      <c r="D72" s="4"/>
      <c r="E72" s="4"/>
      <c r="F72" s="4"/>
      <c r="G72" s="4"/>
    </row>
    <row r="73" spans="1:7" x14ac:dyDescent="0.25">
      <c r="A73" s="4"/>
      <c r="B73" s="4"/>
      <c r="C73" s="4"/>
      <c r="D73" s="4"/>
      <c r="E73" s="4"/>
      <c r="F73" s="4"/>
      <c r="G73" s="4"/>
    </row>
    <row r="74" spans="1:7" x14ac:dyDescent="0.25">
      <c r="A74" s="4"/>
      <c r="B74" s="4"/>
      <c r="C74" s="4"/>
      <c r="D74" s="4"/>
      <c r="E74" s="4"/>
      <c r="F74" s="4"/>
      <c r="G74" s="4"/>
    </row>
    <row r="75" spans="1:7" x14ac:dyDescent="0.25">
      <c r="A75" s="4"/>
      <c r="B75" s="4"/>
      <c r="C75" s="4"/>
      <c r="D75" s="4"/>
      <c r="E75" s="4"/>
      <c r="F75" s="4"/>
      <c r="G75" s="4"/>
    </row>
    <row r="76" spans="1:7" x14ac:dyDescent="0.25">
      <c r="A76" s="4"/>
      <c r="B76" s="4"/>
      <c r="C76" s="4"/>
      <c r="D76" s="4"/>
      <c r="E76" s="4"/>
      <c r="F76" s="4"/>
      <c r="G76" s="4"/>
    </row>
    <row r="77" spans="1:7" x14ac:dyDescent="0.25">
      <c r="A77" s="4"/>
      <c r="B77" s="4"/>
      <c r="C77" s="4"/>
      <c r="D77" s="4"/>
      <c r="E77" s="4"/>
      <c r="F77" s="4"/>
      <c r="G77" s="4"/>
    </row>
    <row r="78" spans="1:7" x14ac:dyDescent="0.25">
      <c r="A78" s="4"/>
      <c r="B78" s="4"/>
      <c r="C78" s="4"/>
      <c r="D78" s="4"/>
      <c r="E78" s="4"/>
      <c r="F78" s="4"/>
      <c r="G78" s="4"/>
    </row>
    <row r="79" spans="1:7" x14ac:dyDescent="0.25">
      <c r="A79" s="4"/>
      <c r="B79" s="4"/>
      <c r="C79" s="4"/>
      <c r="D79" s="4"/>
      <c r="E79" s="4"/>
      <c r="F79" s="4"/>
      <c r="G79" s="4"/>
    </row>
    <row r="80" spans="1:7" x14ac:dyDescent="0.25">
      <c r="A80" s="4"/>
      <c r="B80" s="4"/>
      <c r="C80" s="4"/>
      <c r="D80" s="4"/>
      <c r="E80" s="4"/>
      <c r="F80" s="4"/>
      <c r="G80" s="4"/>
    </row>
    <row r="81" spans="1:7" x14ac:dyDescent="0.25">
      <c r="A81" s="4"/>
      <c r="B81" s="4"/>
      <c r="C81" s="4"/>
      <c r="D81" s="4"/>
      <c r="E81" s="4"/>
      <c r="F81" s="4"/>
      <c r="G81" s="4"/>
    </row>
    <row r="82" spans="1:7" x14ac:dyDescent="0.25">
      <c r="A82" s="4"/>
      <c r="B82" s="4"/>
      <c r="C82" s="4"/>
      <c r="D82" s="4"/>
      <c r="E82" s="4"/>
      <c r="F82" s="4"/>
      <c r="G82" s="4"/>
    </row>
  </sheetData>
  <mergeCells count="3">
    <mergeCell ref="A4:F4"/>
    <mergeCell ref="A3:F3"/>
    <mergeCell ref="A1:F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9" orientation="landscape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D49"/>
  <sheetViews>
    <sheetView workbookViewId="0">
      <selection activeCell="H5" sqref="H5"/>
    </sheetView>
  </sheetViews>
  <sheetFormatPr defaultRowHeight="15" x14ac:dyDescent="0.25"/>
  <cols>
    <col min="1" max="1" width="65" customWidth="1"/>
    <col min="2" max="2" width="12.28515625" customWidth="1"/>
    <col min="3" max="3" width="14.42578125" customWidth="1"/>
    <col min="4" max="4" width="14.28515625" customWidth="1"/>
  </cols>
  <sheetData>
    <row r="1" spans="1:4" x14ac:dyDescent="0.25">
      <c r="A1" s="199" t="s">
        <v>876</v>
      </c>
      <c r="B1" s="199"/>
      <c r="C1" s="199"/>
      <c r="D1" s="199"/>
    </row>
    <row r="3" spans="1:4" ht="21" customHeight="1" x14ac:dyDescent="0.25">
      <c r="A3" s="231" t="s">
        <v>855</v>
      </c>
      <c r="B3" s="230"/>
      <c r="C3" s="230"/>
      <c r="D3" s="230"/>
    </row>
    <row r="4" spans="1:4" ht="21" customHeight="1" x14ac:dyDescent="0.25">
      <c r="A4" s="204" t="s">
        <v>203</v>
      </c>
      <c r="B4" s="230"/>
      <c r="C4" s="230"/>
      <c r="D4" s="230"/>
    </row>
    <row r="5" spans="1:4" ht="18" x14ac:dyDescent="0.25">
      <c r="A5" s="61"/>
      <c r="B5" s="119"/>
      <c r="C5" s="119"/>
      <c r="D5" s="119"/>
    </row>
    <row r="6" spans="1:4" x14ac:dyDescent="0.25">
      <c r="A6" s="4" t="s">
        <v>161</v>
      </c>
      <c r="B6" s="4"/>
      <c r="C6" s="4"/>
      <c r="D6" s="4"/>
    </row>
    <row r="7" spans="1:4" ht="38.25" x14ac:dyDescent="0.25">
      <c r="A7" s="40" t="s">
        <v>813</v>
      </c>
      <c r="B7" s="118" t="s">
        <v>853</v>
      </c>
      <c r="C7" s="118" t="s">
        <v>133</v>
      </c>
      <c r="D7" s="118" t="s">
        <v>854</v>
      </c>
    </row>
    <row r="8" spans="1:4" x14ac:dyDescent="0.25">
      <c r="A8" s="83" t="s">
        <v>162</v>
      </c>
      <c r="B8" s="84">
        <v>1738</v>
      </c>
      <c r="C8" s="84">
        <v>0</v>
      </c>
      <c r="D8" s="124">
        <v>3729</v>
      </c>
    </row>
    <row r="9" spans="1:4" ht="30" x14ac:dyDescent="0.25">
      <c r="A9" s="83" t="s">
        <v>163</v>
      </c>
      <c r="B9" s="84">
        <v>0</v>
      </c>
      <c r="C9" s="84">
        <v>0</v>
      </c>
      <c r="D9" s="124">
        <v>0</v>
      </c>
    </row>
    <row r="10" spans="1:4" x14ac:dyDescent="0.25">
      <c r="A10" s="83" t="s">
        <v>164</v>
      </c>
      <c r="B10" s="84">
        <v>69</v>
      </c>
      <c r="C10" s="84">
        <v>0</v>
      </c>
      <c r="D10" s="124">
        <v>313</v>
      </c>
    </row>
    <row r="11" spans="1:4" ht="25.5" x14ac:dyDescent="0.25">
      <c r="A11" s="85" t="s">
        <v>165</v>
      </c>
      <c r="B11" s="86">
        <v>1807</v>
      </c>
      <c r="C11" s="86">
        <v>0</v>
      </c>
      <c r="D11" s="127">
        <v>4042</v>
      </c>
    </row>
    <row r="12" spans="1:4" x14ac:dyDescent="0.25">
      <c r="A12" s="83" t="s">
        <v>166</v>
      </c>
      <c r="B12" s="84">
        <v>0</v>
      </c>
      <c r="C12" s="84">
        <v>0</v>
      </c>
      <c r="D12" s="124">
        <v>0</v>
      </c>
    </row>
    <row r="13" spans="1:4" x14ac:dyDescent="0.25">
      <c r="A13" s="83" t="s">
        <v>167</v>
      </c>
      <c r="B13" s="84">
        <v>0</v>
      </c>
      <c r="C13" s="84">
        <v>0</v>
      </c>
      <c r="D13" s="124">
        <v>0</v>
      </c>
    </row>
    <row r="14" spans="1:4" ht="25.5" x14ac:dyDescent="0.25">
      <c r="A14" s="85" t="s">
        <v>168</v>
      </c>
      <c r="B14" s="86">
        <v>0</v>
      </c>
      <c r="C14" s="84">
        <v>0</v>
      </c>
      <c r="D14" s="127">
        <v>0</v>
      </c>
    </row>
    <row r="15" spans="1:4" ht="30" x14ac:dyDescent="0.25">
      <c r="A15" s="83" t="s">
        <v>169</v>
      </c>
      <c r="B15" s="84">
        <v>9200</v>
      </c>
      <c r="C15" s="84">
        <v>0</v>
      </c>
      <c r="D15" s="124">
        <v>10573</v>
      </c>
    </row>
    <row r="16" spans="1:4" ht="30" x14ac:dyDescent="0.25">
      <c r="A16" s="83" t="s">
        <v>170</v>
      </c>
      <c r="B16" s="84">
        <v>2644</v>
      </c>
      <c r="C16" s="84">
        <v>0</v>
      </c>
      <c r="D16" s="124">
        <v>2677</v>
      </c>
    </row>
    <row r="17" spans="1:4" x14ac:dyDescent="0.25">
      <c r="A17" s="83" t="s">
        <v>171</v>
      </c>
      <c r="B17" s="84">
        <v>120</v>
      </c>
      <c r="C17" s="84">
        <v>0</v>
      </c>
      <c r="D17" s="124">
        <v>4141</v>
      </c>
    </row>
    <row r="18" spans="1:4" ht="25.5" x14ac:dyDescent="0.25">
      <c r="A18" s="85" t="s">
        <v>172</v>
      </c>
      <c r="B18" s="86">
        <v>11964</v>
      </c>
      <c r="C18" s="84">
        <v>0</v>
      </c>
      <c r="D18" s="127">
        <v>17391</v>
      </c>
    </row>
    <row r="19" spans="1:4" x14ac:dyDescent="0.25">
      <c r="A19" s="83" t="s">
        <v>173</v>
      </c>
      <c r="B19" s="84">
        <v>794</v>
      </c>
      <c r="C19" s="84">
        <v>0</v>
      </c>
      <c r="D19" s="124">
        <v>737</v>
      </c>
    </row>
    <row r="20" spans="1:4" x14ac:dyDescent="0.25">
      <c r="A20" s="83" t="s">
        <v>174</v>
      </c>
      <c r="B20" s="84">
        <v>2205</v>
      </c>
      <c r="C20" s="84">
        <v>0</v>
      </c>
      <c r="D20" s="124">
        <v>2093</v>
      </c>
    </row>
    <row r="21" spans="1:4" x14ac:dyDescent="0.25">
      <c r="A21" s="83" t="s">
        <v>175</v>
      </c>
      <c r="B21" s="84">
        <v>0</v>
      </c>
      <c r="C21" s="84">
        <v>0</v>
      </c>
      <c r="D21" s="124">
        <v>0</v>
      </c>
    </row>
    <row r="22" spans="1:4" x14ac:dyDescent="0.25">
      <c r="A22" s="83" t="s">
        <v>176</v>
      </c>
      <c r="B22" s="84">
        <v>0</v>
      </c>
      <c r="C22" s="84">
        <v>0</v>
      </c>
      <c r="D22" s="124">
        <v>0</v>
      </c>
    </row>
    <row r="23" spans="1:4" ht="25.5" x14ac:dyDescent="0.25">
      <c r="A23" s="85" t="s">
        <v>177</v>
      </c>
      <c r="B23" s="86">
        <v>2999</v>
      </c>
      <c r="C23" s="84">
        <v>0</v>
      </c>
      <c r="D23" s="127">
        <v>2830</v>
      </c>
    </row>
    <row r="24" spans="1:4" x14ac:dyDescent="0.25">
      <c r="A24" s="83" t="s">
        <v>178</v>
      </c>
      <c r="B24" s="84">
        <v>3778</v>
      </c>
      <c r="C24" s="84">
        <v>0</v>
      </c>
      <c r="D24" s="124">
        <v>3905</v>
      </c>
    </row>
    <row r="25" spans="1:4" x14ac:dyDescent="0.25">
      <c r="A25" s="83" t="s">
        <v>179</v>
      </c>
      <c r="B25" s="84">
        <v>716</v>
      </c>
      <c r="C25" s="84">
        <v>0</v>
      </c>
      <c r="D25" s="124">
        <v>1475</v>
      </c>
    </row>
    <row r="26" spans="1:4" x14ac:dyDescent="0.25">
      <c r="A26" s="83" t="s">
        <v>180</v>
      </c>
      <c r="B26" s="84">
        <v>889</v>
      </c>
      <c r="C26" s="84">
        <v>0</v>
      </c>
      <c r="D26" s="124">
        <v>1314</v>
      </c>
    </row>
    <row r="27" spans="1:4" ht="25.5" x14ac:dyDescent="0.25">
      <c r="A27" s="85" t="s">
        <v>181</v>
      </c>
      <c r="B27" s="86">
        <v>5383</v>
      </c>
      <c r="C27" s="84">
        <v>0</v>
      </c>
      <c r="D27" s="127">
        <v>6694</v>
      </c>
    </row>
    <row r="28" spans="1:4" x14ac:dyDescent="0.25">
      <c r="A28" s="85" t="s">
        <v>182</v>
      </c>
      <c r="B28" s="86">
        <v>8375</v>
      </c>
      <c r="C28" s="84">
        <v>0</v>
      </c>
      <c r="D28" s="127">
        <v>7568</v>
      </c>
    </row>
    <row r="29" spans="1:4" x14ac:dyDescent="0.25">
      <c r="A29" s="85" t="s">
        <v>183</v>
      </c>
      <c r="B29" s="86">
        <v>3843</v>
      </c>
      <c r="C29" s="84">
        <v>0</v>
      </c>
      <c r="D29" s="127">
        <v>7043</v>
      </c>
    </row>
    <row r="30" spans="1:4" ht="25.5" x14ac:dyDescent="0.25">
      <c r="A30" s="85" t="s">
        <v>184</v>
      </c>
      <c r="B30" s="86">
        <v>-6829</v>
      </c>
      <c r="C30" s="84">
        <v>0</v>
      </c>
      <c r="D30" s="127">
        <v>-2702</v>
      </c>
    </row>
    <row r="31" spans="1:4" x14ac:dyDescent="0.25">
      <c r="A31" s="83" t="s">
        <v>185</v>
      </c>
      <c r="B31" s="84">
        <v>0</v>
      </c>
      <c r="C31" s="84">
        <v>0</v>
      </c>
      <c r="D31" s="124">
        <v>0</v>
      </c>
    </row>
    <row r="32" spans="1:4" ht="30" x14ac:dyDescent="0.25">
      <c r="A32" s="83" t="s">
        <v>186</v>
      </c>
      <c r="B32" s="84">
        <v>0</v>
      </c>
      <c r="C32" s="84">
        <v>0</v>
      </c>
      <c r="D32" s="124">
        <v>0</v>
      </c>
    </row>
    <row r="33" spans="1:4" ht="30" x14ac:dyDescent="0.25">
      <c r="A33" s="83" t="s">
        <v>187</v>
      </c>
      <c r="B33" s="84">
        <v>0</v>
      </c>
      <c r="C33" s="84">
        <v>0</v>
      </c>
      <c r="D33" s="124">
        <v>0</v>
      </c>
    </row>
    <row r="34" spans="1:4" x14ac:dyDescent="0.25">
      <c r="A34" s="83" t="s">
        <v>188</v>
      </c>
      <c r="B34" s="84">
        <v>0</v>
      </c>
      <c r="C34" s="84">
        <v>0</v>
      </c>
      <c r="D34" s="124">
        <v>0</v>
      </c>
    </row>
    <row r="35" spans="1:4" ht="25.5" x14ac:dyDescent="0.25">
      <c r="A35" s="85" t="s">
        <v>189</v>
      </c>
      <c r="B35" s="86">
        <v>0</v>
      </c>
      <c r="C35" s="84">
        <v>0</v>
      </c>
      <c r="D35" s="127">
        <v>0</v>
      </c>
    </row>
    <row r="36" spans="1:4" x14ac:dyDescent="0.25">
      <c r="A36" s="83" t="s">
        <v>190</v>
      </c>
      <c r="B36" s="84">
        <v>0</v>
      </c>
      <c r="C36" s="84">
        <v>0</v>
      </c>
      <c r="D36" s="124">
        <v>0</v>
      </c>
    </row>
    <row r="37" spans="1:4" x14ac:dyDescent="0.25">
      <c r="A37" s="83" t="s">
        <v>191</v>
      </c>
      <c r="B37" s="84">
        <v>1590</v>
      </c>
      <c r="C37" s="84">
        <v>0</v>
      </c>
      <c r="D37" s="124">
        <v>0</v>
      </c>
    </row>
    <row r="38" spans="1:4" x14ac:dyDescent="0.25">
      <c r="A38" s="83" t="s">
        <v>192</v>
      </c>
      <c r="B38" s="84">
        <v>160</v>
      </c>
      <c r="C38" s="84">
        <v>0</v>
      </c>
      <c r="D38" s="124">
        <v>314</v>
      </c>
    </row>
    <row r="39" spans="1:4" x14ac:dyDescent="0.25">
      <c r="A39" s="83" t="s">
        <v>193</v>
      </c>
      <c r="B39" s="84">
        <v>0</v>
      </c>
      <c r="C39" s="84">
        <v>0</v>
      </c>
      <c r="D39" s="124">
        <v>0</v>
      </c>
    </row>
    <row r="40" spans="1:4" ht="25.5" x14ac:dyDescent="0.25">
      <c r="A40" s="85" t="s">
        <v>194</v>
      </c>
      <c r="B40" s="86">
        <v>1750</v>
      </c>
      <c r="C40" s="84">
        <v>0</v>
      </c>
      <c r="D40" s="127">
        <v>314</v>
      </c>
    </row>
    <row r="41" spans="1:4" ht="25.5" x14ac:dyDescent="0.25">
      <c r="A41" s="85" t="s">
        <v>195</v>
      </c>
      <c r="B41" s="86">
        <v>-1750</v>
      </c>
      <c r="C41" s="84">
        <v>0</v>
      </c>
      <c r="D41" s="127">
        <v>-314</v>
      </c>
    </row>
    <row r="42" spans="1:4" x14ac:dyDescent="0.25">
      <c r="A42" s="85" t="s">
        <v>196</v>
      </c>
      <c r="B42" s="86">
        <v>-8579</v>
      </c>
      <c r="C42" s="84">
        <v>0</v>
      </c>
      <c r="D42" s="127">
        <v>-3016</v>
      </c>
    </row>
    <row r="43" spans="1:4" ht="30" x14ac:dyDescent="0.25">
      <c r="A43" s="83" t="s">
        <v>197</v>
      </c>
      <c r="B43" s="84">
        <v>0</v>
      </c>
      <c r="C43" s="84">
        <v>0</v>
      </c>
      <c r="D43" s="124">
        <v>0</v>
      </c>
    </row>
    <row r="44" spans="1:4" x14ac:dyDescent="0.25">
      <c r="A44" s="83" t="s">
        <v>198</v>
      </c>
      <c r="B44" s="84">
        <v>0</v>
      </c>
      <c r="C44" s="84">
        <v>0</v>
      </c>
      <c r="D44" s="124">
        <v>9308</v>
      </c>
    </row>
    <row r="45" spans="1:4" ht="25.5" x14ac:dyDescent="0.25">
      <c r="A45" s="85" t="s">
        <v>199</v>
      </c>
      <c r="B45" s="86">
        <v>0</v>
      </c>
      <c r="C45" s="84">
        <v>0</v>
      </c>
      <c r="D45" s="127">
        <v>9308</v>
      </c>
    </row>
    <row r="46" spans="1:4" x14ac:dyDescent="0.25">
      <c r="A46" s="85" t="s">
        <v>200</v>
      </c>
      <c r="B46" s="86">
        <v>0</v>
      </c>
      <c r="C46" s="84">
        <v>0</v>
      </c>
      <c r="D46" s="127">
        <v>1514</v>
      </c>
    </row>
    <row r="47" spans="1:4" x14ac:dyDescent="0.25">
      <c r="A47" s="85" t="s">
        <v>201</v>
      </c>
      <c r="B47" s="86">
        <v>0</v>
      </c>
      <c r="C47" s="84">
        <v>0</v>
      </c>
      <c r="D47" s="127">
        <v>7794</v>
      </c>
    </row>
    <row r="48" spans="1:4" x14ac:dyDescent="0.25">
      <c r="A48" s="85" t="s">
        <v>202</v>
      </c>
      <c r="B48" s="86">
        <v>-8579</v>
      </c>
      <c r="C48" s="84">
        <v>0</v>
      </c>
      <c r="D48" s="127">
        <v>4778</v>
      </c>
    </row>
    <row r="49" spans="1:4" x14ac:dyDescent="0.25">
      <c r="A49" s="4"/>
      <c r="B49" s="4"/>
      <c r="C49" s="4"/>
      <c r="D49" s="4"/>
    </row>
  </sheetData>
  <mergeCells count="3">
    <mergeCell ref="A3:D3"/>
    <mergeCell ref="A4:D4"/>
    <mergeCell ref="A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9"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F137"/>
  <sheetViews>
    <sheetView tabSelected="1" workbookViewId="0">
      <selection activeCell="M23" sqref="M23"/>
    </sheetView>
  </sheetViews>
  <sheetFormatPr defaultRowHeight="15" x14ac:dyDescent="0.25"/>
  <cols>
    <col min="1" max="1" width="73.140625" customWidth="1"/>
    <col min="2" max="2" width="13.140625" customWidth="1"/>
    <col min="3" max="3" width="17.28515625" customWidth="1"/>
    <col min="4" max="4" width="14.28515625" customWidth="1"/>
  </cols>
  <sheetData>
    <row r="1" spans="1:6" x14ac:dyDescent="0.25">
      <c r="A1" s="199" t="s">
        <v>877</v>
      </c>
      <c r="B1" s="199"/>
      <c r="C1" s="199"/>
      <c r="D1" s="199"/>
    </row>
    <row r="3" spans="1:6" ht="27" customHeight="1" x14ac:dyDescent="0.25">
      <c r="A3" s="231" t="s">
        <v>855</v>
      </c>
      <c r="B3" s="201"/>
      <c r="C3" s="201"/>
      <c r="D3" s="201"/>
      <c r="E3" s="117"/>
      <c r="F3" s="76"/>
    </row>
    <row r="4" spans="1:6" ht="25.5" customHeight="1" x14ac:dyDescent="0.25">
      <c r="A4" s="204" t="s">
        <v>134</v>
      </c>
      <c r="B4" s="201"/>
      <c r="C4" s="201"/>
      <c r="D4" s="201"/>
      <c r="E4" s="62"/>
      <c r="F4" s="76"/>
    </row>
    <row r="6" spans="1:6" x14ac:dyDescent="0.25">
      <c r="A6" s="4" t="s">
        <v>161</v>
      </c>
      <c r="B6" s="4"/>
      <c r="C6" s="4"/>
      <c r="D6" s="4"/>
      <c r="E6" s="4"/>
      <c r="F6" s="4"/>
    </row>
    <row r="7" spans="1:6" ht="38.25" x14ac:dyDescent="0.25">
      <c r="A7" s="40" t="s">
        <v>813</v>
      </c>
      <c r="B7" s="118" t="s">
        <v>853</v>
      </c>
      <c r="C7" s="118" t="s">
        <v>133</v>
      </c>
      <c r="D7" s="118" t="s">
        <v>854</v>
      </c>
      <c r="E7" s="4"/>
      <c r="F7" s="4"/>
    </row>
    <row r="8" spans="1:6" x14ac:dyDescent="0.25">
      <c r="A8" s="85" t="s">
        <v>132</v>
      </c>
      <c r="B8" s="39"/>
      <c r="C8" s="39"/>
      <c r="D8" s="39"/>
      <c r="E8" s="4"/>
      <c r="F8" s="4"/>
    </row>
    <row r="9" spans="1:6" x14ac:dyDescent="0.25">
      <c r="A9" s="83" t="s">
        <v>26</v>
      </c>
      <c r="B9" s="84">
        <v>44</v>
      </c>
      <c r="C9" s="84">
        <v>0</v>
      </c>
      <c r="D9" s="84">
        <v>44</v>
      </c>
      <c r="E9" s="4"/>
      <c r="F9" s="4"/>
    </row>
    <row r="10" spans="1:6" x14ac:dyDescent="0.25">
      <c r="A10" s="83" t="s">
        <v>27</v>
      </c>
      <c r="B10" s="84">
        <v>0</v>
      </c>
      <c r="C10" s="84">
        <v>0</v>
      </c>
      <c r="D10" s="84">
        <v>0</v>
      </c>
      <c r="E10" s="4"/>
      <c r="F10" s="4"/>
    </row>
    <row r="11" spans="1:6" x14ac:dyDescent="0.25">
      <c r="A11" s="83" t="s">
        <v>28</v>
      </c>
      <c r="B11" s="84">
        <v>0</v>
      </c>
      <c r="C11" s="84">
        <v>0</v>
      </c>
      <c r="D11" s="84">
        <v>0</v>
      </c>
      <c r="E11" s="4"/>
      <c r="F11" s="4"/>
    </row>
    <row r="12" spans="1:6" x14ac:dyDescent="0.25">
      <c r="A12" s="85" t="s">
        <v>108</v>
      </c>
      <c r="B12" s="86">
        <v>44</v>
      </c>
      <c r="C12" s="86">
        <v>0</v>
      </c>
      <c r="D12" s="86">
        <v>44</v>
      </c>
      <c r="E12" s="4"/>
      <c r="F12" s="4"/>
    </row>
    <row r="13" spans="1:6" x14ac:dyDescent="0.25">
      <c r="A13" s="83" t="s">
        <v>29</v>
      </c>
      <c r="B13" s="84">
        <v>222370</v>
      </c>
      <c r="C13" s="84">
        <v>0</v>
      </c>
      <c r="D13" s="84">
        <v>217257</v>
      </c>
      <c r="E13" s="4"/>
      <c r="F13" s="4"/>
    </row>
    <row r="14" spans="1:6" x14ac:dyDescent="0.25">
      <c r="A14" s="83" t="s">
        <v>30</v>
      </c>
      <c r="B14" s="84">
        <v>2437</v>
      </c>
      <c r="C14" s="84">
        <v>0</v>
      </c>
      <c r="D14" s="84">
        <v>8918</v>
      </c>
      <c r="E14" s="4"/>
      <c r="F14" s="4"/>
    </row>
    <row r="15" spans="1:6" x14ac:dyDescent="0.25">
      <c r="A15" s="83" t="s">
        <v>31</v>
      </c>
      <c r="B15" s="84">
        <v>0</v>
      </c>
      <c r="C15" s="84">
        <v>0</v>
      </c>
      <c r="D15" s="84">
        <v>0</v>
      </c>
      <c r="E15" s="4"/>
      <c r="F15" s="4"/>
    </row>
    <row r="16" spans="1:6" x14ac:dyDescent="0.25">
      <c r="A16" s="83" t="s">
        <v>32</v>
      </c>
      <c r="B16" s="84">
        <v>0</v>
      </c>
      <c r="C16" s="84">
        <v>0</v>
      </c>
      <c r="D16" s="84">
        <v>0</v>
      </c>
      <c r="E16" s="4"/>
      <c r="F16" s="4"/>
    </row>
    <row r="17" spans="1:6" x14ac:dyDescent="0.25">
      <c r="A17" s="83" t="s">
        <v>33</v>
      </c>
      <c r="B17" s="84">
        <v>0</v>
      </c>
      <c r="C17" s="84">
        <v>0</v>
      </c>
      <c r="D17" s="84">
        <v>0</v>
      </c>
      <c r="E17" s="4"/>
      <c r="F17" s="4"/>
    </row>
    <row r="18" spans="1:6" x14ac:dyDescent="0.25">
      <c r="A18" s="85" t="s">
        <v>109</v>
      </c>
      <c r="B18" s="86">
        <v>224807</v>
      </c>
      <c r="C18" s="86">
        <v>0</v>
      </c>
      <c r="D18" s="86">
        <v>226175</v>
      </c>
      <c r="E18" s="4"/>
      <c r="F18" s="4"/>
    </row>
    <row r="19" spans="1:6" x14ac:dyDescent="0.25">
      <c r="A19" s="83" t="s">
        <v>105</v>
      </c>
      <c r="B19" s="84">
        <v>410</v>
      </c>
      <c r="C19" s="84">
        <v>0</v>
      </c>
      <c r="D19" s="84">
        <v>410</v>
      </c>
      <c r="E19" s="4"/>
      <c r="F19" s="4"/>
    </row>
    <row r="20" spans="1:6" x14ac:dyDescent="0.25">
      <c r="A20" s="83" t="s">
        <v>106</v>
      </c>
      <c r="B20" s="84">
        <v>0</v>
      </c>
      <c r="C20" s="84">
        <v>0</v>
      </c>
      <c r="D20" s="84">
        <v>0</v>
      </c>
      <c r="E20" s="4"/>
      <c r="F20" s="4"/>
    </row>
    <row r="21" spans="1:6" x14ac:dyDescent="0.25">
      <c r="A21" s="83" t="s">
        <v>34</v>
      </c>
      <c r="B21" s="84">
        <v>0</v>
      </c>
      <c r="C21" s="84">
        <v>0</v>
      </c>
      <c r="D21" s="84">
        <v>0</v>
      </c>
      <c r="E21" s="4"/>
      <c r="F21" s="4"/>
    </row>
    <row r="22" spans="1:6" x14ac:dyDescent="0.25">
      <c r="A22" s="85" t="s">
        <v>107</v>
      </c>
      <c r="B22" s="86">
        <v>410</v>
      </c>
      <c r="C22" s="86">
        <v>0</v>
      </c>
      <c r="D22" s="86">
        <v>410</v>
      </c>
      <c r="E22" s="4"/>
      <c r="F22" s="4"/>
    </row>
    <row r="23" spans="1:6" x14ac:dyDescent="0.25">
      <c r="A23" s="83" t="s">
        <v>35</v>
      </c>
      <c r="B23" s="84">
        <v>0</v>
      </c>
      <c r="C23" s="84">
        <v>0</v>
      </c>
      <c r="D23" s="84">
        <v>0</v>
      </c>
      <c r="E23" s="4"/>
      <c r="F23" s="4"/>
    </row>
    <row r="24" spans="1:6" ht="30" x14ac:dyDescent="0.25">
      <c r="A24" s="83" t="s">
        <v>36</v>
      </c>
      <c r="B24" s="84">
        <v>0</v>
      </c>
      <c r="C24" s="84">
        <v>0</v>
      </c>
      <c r="D24" s="84">
        <v>0</v>
      </c>
      <c r="E24" s="4"/>
      <c r="F24" s="4"/>
    </row>
    <row r="25" spans="1:6" x14ac:dyDescent="0.25">
      <c r="A25" s="85" t="s">
        <v>135</v>
      </c>
      <c r="B25" s="86">
        <v>0</v>
      </c>
      <c r="C25" s="86">
        <v>0</v>
      </c>
      <c r="D25" s="86">
        <v>0</v>
      </c>
      <c r="E25" s="4"/>
      <c r="F25" s="4"/>
    </row>
    <row r="26" spans="1:6" x14ac:dyDescent="0.25">
      <c r="A26" s="85" t="s">
        <v>110</v>
      </c>
      <c r="B26" s="86">
        <v>225261</v>
      </c>
      <c r="C26" s="86">
        <v>0</v>
      </c>
      <c r="D26" s="86">
        <v>226629</v>
      </c>
      <c r="E26" s="4"/>
      <c r="F26" s="4"/>
    </row>
    <row r="27" spans="1:6" x14ac:dyDescent="0.25">
      <c r="A27" s="83" t="s">
        <v>37</v>
      </c>
      <c r="B27" s="84">
        <v>0</v>
      </c>
      <c r="C27" s="84">
        <v>0</v>
      </c>
      <c r="D27" s="84">
        <v>0</v>
      </c>
      <c r="E27" s="4"/>
      <c r="F27" s="4"/>
    </row>
    <row r="28" spans="1:6" x14ac:dyDescent="0.25">
      <c r="A28" s="83" t="s">
        <v>38</v>
      </c>
      <c r="B28" s="84">
        <v>0</v>
      </c>
      <c r="C28" s="84">
        <v>0</v>
      </c>
      <c r="D28" s="84">
        <v>0</v>
      </c>
      <c r="E28" s="4"/>
      <c r="F28" s="4"/>
    </row>
    <row r="29" spans="1:6" x14ac:dyDescent="0.25">
      <c r="A29" s="83" t="s">
        <v>39</v>
      </c>
      <c r="B29" s="84">
        <v>0</v>
      </c>
      <c r="C29" s="84">
        <v>0</v>
      </c>
      <c r="D29" s="84">
        <v>0</v>
      </c>
      <c r="E29" s="4"/>
      <c r="F29" s="4"/>
    </row>
    <row r="30" spans="1:6" x14ac:dyDescent="0.25">
      <c r="A30" s="83" t="s">
        <v>40</v>
      </c>
      <c r="B30" s="84">
        <v>0</v>
      </c>
      <c r="C30" s="84">
        <v>0</v>
      </c>
      <c r="D30" s="84">
        <v>0</v>
      </c>
      <c r="E30" s="4"/>
      <c r="F30" s="4"/>
    </row>
    <row r="31" spans="1:6" x14ac:dyDescent="0.25">
      <c r="A31" s="83" t="s">
        <v>41</v>
      </c>
      <c r="B31" s="84">
        <v>0</v>
      </c>
      <c r="C31" s="84">
        <v>0</v>
      </c>
      <c r="D31" s="84">
        <v>0</v>
      </c>
      <c r="E31" s="4"/>
      <c r="F31" s="4"/>
    </row>
    <row r="32" spans="1:6" x14ac:dyDescent="0.25">
      <c r="A32" s="85" t="s">
        <v>136</v>
      </c>
      <c r="B32" s="86">
        <v>0</v>
      </c>
      <c r="C32" s="86">
        <v>0</v>
      </c>
      <c r="D32" s="86">
        <v>0</v>
      </c>
      <c r="E32" s="4"/>
      <c r="F32" s="4"/>
    </row>
    <row r="33" spans="1:6" x14ac:dyDescent="0.25">
      <c r="A33" s="83" t="s">
        <v>42</v>
      </c>
      <c r="B33" s="84">
        <v>0</v>
      </c>
      <c r="C33" s="84">
        <v>0</v>
      </c>
      <c r="D33" s="84">
        <v>0</v>
      </c>
      <c r="E33" s="4"/>
      <c r="F33" s="4"/>
    </row>
    <row r="34" spans="1:6" x14ac:dyDescent="0.25">
      <c r="A34" s="83" t="s">
        <v>111</v>
      </c>
      <c r="B34" s="84">
        <v>0</v>
      </c>
      <c r="C34" s="84">
        <v>0</v>
      </c>
      <c r="D34" s="84">
        <v>0</v>
      </c>
      <c r="E34" s="4"/>
      <c r="F34" s="4"/>
    </row>
    <row r="35" spans="1:6" x14ac:dyDescent="0.25">
      <c r="A35" s="83" t="s">
        <v>43</v>
      </c>
      <c r="B35" s="84">
        <v>0</v>
      </c>
      <c r="C35" s="84">
        <v>0</v>
      </c>
      <c r="D35" s="84">
        <v>0</v>
      </c>
      <c r="E35" s="4"/>
      <c r="F35" s="4"/>
    </row>
    <row r="36" spans="1:6" x14ac:dyDescent="0.25">
      <c r="A36" s="83" t="s">
        <v>44</v>
      </c>
      <c r="B36" s="84">
        <v>0</v>
      </c>
      <c r="C36" s="84">
        <v>0</v>
      </c>
      <c r="D36" s="84">
        <v>0</v>
      </c>
      <c r="E36" s="4"/>
      <c r="F36" s="4"/>
    </row>
    <row r="37" spans="1:6" x14ac:dyDescent="0.25">
      <c r="A37" s="83" t="s">
        <v>45</v>
      </c>
      <c r="B37" s="84">
        <v>0</v>
      </c>
      <c r="C37" s="84">
        <v>0</v>
      </c>
      <c r="D37" s="84">
        <v>0</v>
      </c>
      <c r="E37" s="4"/>
      <c r="F37" s="4"/>
    </row>
    <row r="38" spans="1:6" x14ac:dyDescent="0.25">
      <c r="A38" s="83" t="s">
        <v>46</v>
      </c>
      <c r="B38" s="84">
        <v>0</v>
      </c>
      <c r="C38" s="84">
        <v>0</v>
      </c>
      <c r="D38" s="84">
        <v>0</v>
      </c>
      <c r="E38" s="4"/>
      <c r="F38" s="4"/>
    </row>
    <row r="39" spans="1:6" x14ac:dyDescent="0.25">
      <c r="A39" s="83" t="s">
        <v>47</v>
      </c>
      <c r="B39" s="84">
        <v>0</v>
      </c>
      <c r="C39" s="84">
        <v>0</v>
      </c>
      <c r="D39" s="84">
        <v>0</v>
      </c>
      <c r="E39" s="4"/>
      <c r="F39" s="4"/>
    </row>
    <row r="40" spans="1:6" x14ac:dyDescent="0.25">
      <c r="A40" s="85" t="s">
        <v>112</v>
      </c>
      <c r="B40" s="86">
        <v>0</v>
      </c>
      <c r="C40" s="86">
        <v>0</v>
      </c>
      <c r="D40" s="86">
        <v>0</v>
      </c>
      <c r="E40" s="4"/>
      <c r="F40" s="4"/>
    </row>
    <row r="41" spans="1:6" x14ac:dyDescent="0.25">
      <c r="A41" s="85" t="s">
        <v>137</v>
      </c>
      <c r="B41" s="86">
        <v>0</v>
      </c>
      <c r="C41" s="86">
        <v>0</v>
      </c>
      <c r="D41" s="86">
        <v>0</v>
      </c>
      <c r="E41" s="4"/>
      <c r="F41" s="4"/>
    </row>
    <row r="42" spans="1:6" x14ac:dyDescent="0.25">
      <c r="A42" s="83" t="s">
        <v>48</v>
      </c>
      <c r="B42" s="84">
        <v>0</v>
      </c>
      <c r="C42" s="84">
        <v>0</v>
      </c>
      <c r="D42" s="84">
        <v>0</v>
      </c>
      <c r="E42" s="4"/>
      <c r="F42" s="4"/>
    </row>
    <row r="43" spans="1:6" x14ac:dyDescent="0.25">
      <c r="A43" s="83" t="s">
        <v>49</v>
      </c>
      <c r="B43" s="84">
        <v>117</v>
      </c>
      <c r="C43" s="84">
        <v>0</v>
      </c>
      <c r="D43" s="84">
        <v>171</v>
      </c>
      <c r="E43" s="4"/>
      <c r="F43" s="4"/>
    </row>
    <row r="44" spans="1:6" x14ac:dyDescent="0.25">
      <c r="A44" s="83" t="s">
        <v>50</v>
      </c>
      <c r="B44" s="84">
        <v>968</v>
      </c>
      <c r="C44" s="84">
        <v>0</v>
      </c>
      <c r="D44" s="84">
        <v>3954</v>
      </c>
      <c r="E44" s="4"/>
      <c r="F44" s="4"/>
    </row>
    <row r="45" spans="1:6" x14ac:dyDescent="0.25">
      <c r="A45" s="83" t="s">
        <v>51</v>
      </c>
      <c r="B45" s="84">
        <v>0</v>
      </c>
      <c r="C45" s="84">
        <v>0</v>
      </c>
      <c r="D45" s="84">
        <v>0</v>
      </c>
      <c r="E45" s="4"/>
      <c r="F45" s="4"/>
    </row>
    <row r="46" spans="1:6" x14ac:dyDescent="0.25">
      <c r="A46" s="83" t="s">
        <v>52</v>
      </c>
      <c r="B46" s="84">
        <v>0</v>
      </c>
      <c r="C46" s="84">
        <v>0</v>
      </c>
      <c r="D46" s="84">
        <v>0</v>
      </c>
      <c r="E46" s="4"/>
      <c r="F46" s="4"/>
    </row>
    <row r="47" spans="1:6" x14ac:dyDescent="0.25">
      <c r="A47" s="85" t="s">
        <v>113</v>
      </c>
      <c r="B47" s="86">
        <v>1085</v>
      </c>
      <c r="C47" s="86">
        <v>0</v>
      </c>
      <c r="D47" s="86">
        <v>4125</v>
      </c>
      <c r="E47" s="4"/>
      <c r="F47" s="4"/>
    </row>
    <row r="48" spans="1:6" ht="30" x14ac:dyDescent="0.25">
      <c r="A48" s="83" t="s">
        <v>138</v>
      </c>
      <c r="B48" s="84">
        <v>0</v>
      </c>
      <c r="C48" s="84">
        <v>0</v>
      </c>
      <c r="D48" s="84">
        <v>0</v>
      </c>
      <c r="E48" s="4"/>
      <c r="F48" s="4"/>
    </row>
    <row r="49" spans="1:6" ht="30" x14ac:dyDescent="0.25">
      <c r="A49" s="83" t="s">
        <v>139</v>
      </c>
      <c r="B49" s="84">
        <v>0</v>
      </c>
      <c r="C49" s="84">
        <v>0</v>
      </c>
      <c r="D49" s="84">
        <v>0</v>
      </c>
      <c r="E49" s="4"/>
      <c r="F49" s="4"/>
    </row>
    <row r="50" spans="1:6" ht="30" x14ac:dyDescent="0.25">
      <c r="A50" s="83" t="s">
        <v>53</v>
      </c>
      <c r="B50" s="84">
        <v>269</v>
      </c>
      <c r="C50" s="84">
        <v>0</v>
      </c>
      <c r="D50" s="84">
        <v>397</v>
      </c>
      <c r="E50" s="4"/>
      <c r="F50" s="4"/>
    </row>
    <row r="51" spans="1:6" x14ac:dyDescent="0.25">
      <c r="A51" s="83" t="s">
        <v>54</v>
      </c>
      <c r="B51" s="84">
        <v>0</v>
      </c>
      <c r="C51" s="84">
        <v>0</v>
      </c>
      <c r="D51" s="84">
        <v>0</v>
      </c>
      <c r="E51" s="4"/>
      <c r="F51" s="4"/>
    </row>
    <row r="52" spans="1:6" ht="30" x14ac:dyDescent="0.25">
      <c r="A52" s="83" t="s">
        <v>55</v>
      </c>
      <c r="B52" s="84">
        <v>0</v>
      </c>
      <c r="C52" s="84">
        <v>0</v>
      </c>
      <c r="D52" s="84">
        <v>0</v>
      </c>
      <c r="E52" s="4"/>
      <c r="F52" s="4"/>
    </row>
    <row r="53" spans="1:6" ht="30" x14ac:dyDescent="0.25">
      <c r="A53" s="83" t="s">
        <v>140</v>
      </c>
      <c r="B53" s="84">
        <v>0</v>
      </c>
      <c r="C53" s="84">
        <v>0</v>
      </c>
      <c r="D53" s="84">
        <v>0</v>
      </c>
      <c r="E53" s="4"/>
      <c r="F53" s="4"/>
    </row>
    <row r="54" spans="1:6" ht="30" x14ac:dyDescent="0.25">
      <c r="A54" s="83" t="s">
        <v>141</v>
      </c>
      <c r="B54" s="84">
        <v>0</v>
      </c>
      <c r="C54" s="84">
        <v>0</v>
      </c>
      <c r="D54" s="84">
        <v>0</v>
      </c>
      <c r="E54" s="4"/>
      <c r="F54" s="4"/>
    </row>
    <row r="55" spans="1:6" ht="30" x14ac:dyDescent="0.25">
      <c r="A55" s="83" t="s">
        <v>142</v>
      </c>
      <c r="B55" s="84">
        <v>0</v>
      </c>
      <c r="C55" s="84">
        <v>0</v>
      </c>
      <c r="D55" s="84">
        <v>0</v>
      </c>
      <c r="E55" s="4"/>
      <c r="F55" s="4"/>
    </row>
    <row r="56" spans="1:6" x14ac:dyDescent="0.25">
      <c r="A56" s="85" t="s">
        <v>143</v>
      </c>
      <c r="B56" s="86">
        <v>269</v>
      </c>
      <c r="C56" s="86">
        <v>0</v>
      </c>
      <c r="D56" s="86">
        <v>397</v>
      </c>
      <c r="E56" s="4"/>
      <c r="F56" s="4"/>
    </row>
    <row r="57" spans="1:6" ht="30" x14ac:dyDescent="0.25">
      <c r="A57" s="83" t="s">
        <v>144</v>
      </c>
      <c r="B57" s="84">
        <v>0</v>
      </c>
      <c r="C57" s="84">
        <v>0</v>
      </c>
      <c r="D57" s="84">
        <v>0</v>
      </c>
      <c r="E57" s="4"/>
      <c r="F57" s="4"/>
    </row>
    <row r="58" spans="1:6" ht="30" x14ac:dyDescent="0.25">
      <c r="A58" s="83" t="s">
        <v>148</v>
      </c>
      <c r="B58" s="84">
        <v>0</v>
      </c>
      <c r="C58" s="84">
        <v>0</v>
      </c>
      <c r="D58" s="84">
        <v>0</v>
      </c>
      <c r="E58" s="4"/>
      <c r="F58" s="4"/>
    </row>
    <row r="59" spans="1:6" ht="30" x14ac:dyDescent="0.25">
      <c r="A59" s="83" t="s">
        <v>56</v>
      </c>
      <c r="B59" s="84">
        <v>0</v>
      </c>
      <c r="C59" s="84">
        <v>0</v>
      </c>
      <c r="D59" s="84">
        <v>0</v>
      </c>
      <c r="E59" s="4"/>
      <c r="F59" s="4"/>
    </row>
    <row r="60" spans="1:6" ht="30" x14ac:dyDescent="0.25">
      <c r="A60" s="83" t="s">
        <v>57</v>
      </c>
      <c r="B60" s="84">
        <v>0</v>
      </c>
      <c r="C60" s="84">
        <v>0</v>
      </c>
      <c r="D60" s="84">
        <v>0</v>
      </c>
      <c r="E60" s="4"/>
      <c r="F60" s="4"/>
    </row>
    <row r="61" spans="1:6" ht="30" x14ac:dyDescent="0.25">
      <c r="A61" s="83" t="s">
        <v>58</v>
      </c>
      <c r="B61" s="84">
        <v>0</v>
      </c>
      <c r="C61" s="84">
        <v>0</v>
      </c>
      <c r="D61" s="84">
        <v>0</v>
      </c>
      <c r="E61" s="4"/>
      <c r="F61" s="4"/>
    </row>
    <row r="62" spans="1:6" ht="30" x14ac:dyDescent="0.25">
      <c r="A62" s="83" t="s">
        <v>147</v>
      </c>
      <c r="B62" s="84">
        <v>0</v>
      </c>
      <c r="C62" s="84">
        <v>0</v>
      </c>
      <c r="D62" s="84">
        <v>0</v>
      </c>
      <c r="E62" s="4"/>
      <c r="F62" s="4"/>
    </row>
    <row r="63" spans="1:6" ht="30" x14ac:dyDescent="0.25">
      <c r="A63" s="83" t="s">
        <v>146</v>
      </c>
      <c r="B63" s="84">
        <v>0</v>
      </c>
      <c r="C63" s="84">
        <v>0</v>
      </c>
      <c r="D63" s="84">
        <v>0</v>
      </c>
      <c r="E63" s="4"/>
      <c r="F63" s="4"/>
    </row>
    <row r="64" spans="1:6" ht="30" x14ac:dyDescent="0.25">
      <c r="A64" s="83" t="s">
        <v>145</v>
      </c>
      <c r="B64" s="84">
        <v>0</v>
      </c>
      <c r="C64" s="84">
        <v>0</v>
      </c>
      <c r="D64" s="84">
        <v>0</v>
      </c>
      <c r="E64" s="4"/>
      <c r="F64" s="4"/>
    </row>
    <row r="65" spans="1:6" x14ac:dyDescent="0.25">
      <c r="A65" s="85" t="s">
        <v>114</v>
      </c>
      <c r="B65" s="86">
        <v>0</v>
      </c>
      <c r="C65" s="86">
        <v>0</v>
      </c>
      <c r="D65" s="86">
        <v>0</v>
      </c>
      <c r="E65" s="4"/>
      <c r="F65" s="4"/>
    </row>
    <row r="66" spans="1:6" x14ac:dyDescent="0.25">
      <c r="A66" s="83" t="s">
        <v>115</v>
      </c>
      <c r="B66" s="84">
        <v>110</v>
      </c>
      <c r="C66" s="84">
        <v>0</v>
      </c>
      <c r="D66" s="84">
        <v>0</v>
      </c>
      <c r="E66" s="4"/>
      <c r="F66" s="4"/>
    </row>
    <row r="67" spans="1:6" x14ac:dyDescent="0.25">
      <c r="A67" s="83" t="s">
        <v>59</v>
      </c>
      <c r="B67" s="84">
        <v>0</v>
      </c>
      <c r="C67" s="84">
        <v>0</v>
      </c>
      <c r="D67" s="84">
        <v>0</v>
      </c>
      <c r="E67" s="4"/>
      <c r="F67" s="4"/>
    </row>
    <row r="68" spans="1:6" x14ac:dyDescent="0.25">
      <c r="A68" s="83" t="s">
        <v>60</v>
      </c>
      <c r="B68" s="84">
        <v>0</v>
      </c>
      <c r="C68" s="84">
        <v>0</v>
      </c>
      <c r="D68" s="84">
        <v>0</v>
      </c>
      <c r="E68" s="4"/>
      <c r="F68" s="4"/>
    </row>
    <row r="69" spans="1:6" x14ac:dyDescent="0.25">
      <c r="A69" s="83" t="s">
        <v>61</v>
      </c>
      <c r="B69" s="84">
        <v>0</v>
      </c>
      <c r="C69" s="84">
        <v>0</v>
      </c>
      <c r="D69" s="84">
        <v>0</v>
      </c>
      <c r="E69" s="4"/>
      <c r="F69" s="4"/>
    </row>
    <row r="70" spans="1:6" x14ac:dyDescent="0.25">
      <c r="A70" s="83" t="s">
        <v>62</v>
      </c>
      <c r="B70" s="84">
        <v>0</v>
      </c>
      <c r="C70" s="84">
        <v>0</v>
      </c>
      <c r="D70" s="84">
        <v>0</v>
      </c>
      <c r="E70" s="4"/>
      <c r="F70" s="4"/>
    </row>
    <row r="71" spans="1:6" x14ac:dyDescent="0.25">
      <c r="A71" s="83" t="s">
        <v>63</v>
      </c>
      <c r="B71" s="84">
        <v>110</v>
      </c>
      <c r="C71" s="84">
        <v>0</v>
      </c>
      <c r="D71" s="84">
        <v>0</v>
      </c>
      <c r="E71" s="4"/>
      <c r="F71" s="4"/>
    </row>
    <row r="72" spans="1:6" ht="30" x14ac:dyDescent="0.25">
      <c r="A72" s="83" t="s">
        <v>64</v>
      </c>
      <c r="B72" s="84">
        <v>0</v>
      </c>
      <c r="C72" s="84">
        <v>0</v>
      </c>
      <c r="D72" s="84">
        <v>0</v>
      </c>
      <c r="E72" s="4"/>
      <c r="F72" s="4"/>
    </row>
    <row r="73" spans="1:6" x14ac:dyDescent="0.25">
      <c r="A73" s="83" t="s">
        <v>65</v>
      </c>
      <c r="B73" s="84">
        <v>0</v>
      </c>
      <c r="C73" s="84">
        <v>0</v>
      </c>
      <c r="D73" s="84">
        <v>0</v>
      </c>
      <c r="E73" s="4"/>
      <c r="F73" s="4"/>
    </row>
    <row r="74" spans="1:6" x14ac:dyDescent="0.25">
      <c r="A74" s="83" t="s">
        <v>66</v>
      </c>
      <c r="B74" s="84">
        <v>0</v>
      </c>
      <c r="C74" s="84">
        <v>0</v>
      </c>
      <c r="D74" s="84">
        <v>0</v>
      </c>
      <c r="E74" s="4"/>
      <c r="F74" s="4"/>
    </row>
    <row r="75" spans="1:6" ht="30" x14ac:dyDescent="0.25">
      <c r="A75" s="83" t="s">
        <v>67</v>
      </c>
      <c r="B75" s="84">
        <v>0</v>
      </c>
      <c r="C75" s="84">
        <v>0</v>
      </c>
      <c r="D75" s="84">
        <v>0</v>
      </c>
      <c r="E75" s="4"/>
      <c r="F75" s="4"/>
    </row>
    <row r="76" spans="1:6" ht="30" x14ac:dyDescent="0.25">
      <c r="A76" s="83" t="s">
        <v>68</v>
      </c>
      <c r="B76" s="84">
        <v>0</v>
      </c>
      <c r="C76" s="84">
        <v>0</v>
      </c>
      <c r="D76" s="84">
        <v>0</v>
      </c>
      <c r="E76" s="4"/>
      <c r="F76" s="4"/>
    </row>
    <row r="77" spans="1:6" ht="30" x14ac:dyDescent="0.25">
      <c r="A77" s="83" t="s">
        <v>69</v>
      </c>
      <c r="B77" s="84">
        <v>0</v>
      </c>
      <c r="C77" s="84">
        <v>0</v>
      </c>
      <c r="D77" s="84">
        <v>0</v>
      </c>
      <c r="E77" s="4"/>
      <c r="F77" s="4"/>
    </row>
    <row r="78" spans="1:6" x14ac:dyDescent="0.25">
      <c r="A78" s="85" t="s">
        <v>116</v>
      </c>
      <c r="B78" s="86">
        <v>110</v>
      </c>
      <c r="C78" s="86">
        <v>0</v>
      </c>
      <c r="D78" s="86">
        <v>0</v>
      </c>
      <c r="E78" s="4"/>
      <c r="F78" s="4"/>
    </row>
    <row r="79" spans="1:6" x14ac:dyDescent="0.25">
      <c r="A79" s="85" t="s">
        <v>150</v>
      </c>
      <c r="B79" s="86">
        <v>379</v>
      </c>
      <c r="C79" s="86">
        <v>0</v>
      </c>
      <c r="D79" s="86">
        <v>397</v>
      </c>
      <c r="E79" s="4"/>
      <c r="F79" s="4"/>
    </row>
    <row r="80" spans="1:6" x14ac:dyDescent="0.25">
      <c r="A80" s="85" t="s">
        <v>70</v>
      </c>
      <c r="B80" s="86">
        <v>351</v>
      </c>
      <c r="C80" s="86">
        <v>0</v>
      </c>
      <c r="D80" s="86">
        <v>346</v>
      </c>
      <c r="E80" s="4"/>
      <c r="F80" s="4"/>
    </row>
    <row r="81" spans="1:6" x14ac:dyDescent="0.25">
      <c r="A81" s="83" t="s">
        <v>71</v>
      </c>
      <c r="B81" s="84">
        <v>0</v>
      </c>
      <c r="C81" s="84">
        <v>0</v>
      </c>
      <c r="D81" s="84">
        <v>0</v>
      </c>
      <c r="E81" s="4"/>
      <c r="F81" s="4"/>
    </row>
    <row r="82" spans="1:6" x14ac:dyDescent="0.25">
      <c r="A82" s="83" t="s">
        <v>72</v>
      </c>
      <c r="B82" s="84">
        <v>0</v>
      </c>
      <c r="C82" s="84">
        <v>0</v>
      </c>
      <c r="D82" s="84">
        <v>0</v>
      </c>
      <c r="E82" s="4"/>
      <c r="F82" s="4"/>
    </row>
    <row r="83" spans="1:6" x14ac:dyDescent="0.25">
      <c r="A83" s="83" t="s">
        <v>73</v>
      </c>
      <c r="B83" s="84">
        <v>0</v>
      </c>
      <c r="C83" s="84">
        <v>0</v>
      </c>
      <c r="D83" s="84">
        <v>0</v>
      </c>
      <c r="E83" s="4"/>
      <c r="F83" s="4"/>
    </row>
    <row r="84" spans="1:6" x14ac:dyDescent="0.25">
      <c r="A84" s="85" t="s">
        <v>149</v>
      </c>
      <c r="B84" s="86">
        <v>0</v>
      </c>
      <c r="C84" s="86">
        <v>0</v>
      </c>
      <c r="D84" s="86">
        <v>0</v>
      </c>
      <c r="E84" s="4"/>
      <c r="F84" s="4"/>
    </row>
    <row r="85" spans="1:6" x14ac:dyDescent="0.25">
      <c r="A85" s="116" t="s">
        <v>117</v>
      </c>
      <c r="B85" s="87">
        <v>227076</v>
      </c>
      <c r="C85" s="87">
        <v>0</v>
      </c>
      <c r="D85" s="87">
        <v>231497</v>
      </c>
      <c r="E85" s="4"/>
      <c r="F85" s="4"/>
    </row>
    <row r="86" spans="1:6" x14ac:dyDescent="0.25">
      <c r="A86" s="85" t="s">
        <v>74</v>
      </c>
      <c r="B86" s="39"/>
      <c r="C86" s="39">
        <v>0</v>
      </c>
      <c r="D86" s="39"/>
      <c r="E86" s="4"/>
      <c r="F86" s="4"/>
    </row>
    <row r="87" spans="1:6" x14ac:dyDescent="0.25">
      <c r="A87" s="83" t="s">
        <v>75</v>
      </c>
      <c r="B87" s="84">
        <v>230428</v>
      </c>
      <c r="C87" s="84">
        <v>0</v>
      </c>
      <c r="D87" s="84">
        <v>230428</v>
      </c>
      <c r="E87" s="4"/>
      <c r="F87" s="4"/>
    </row>
    <row r="88" spans="1:6" x14ac:dyDescent="0.25">
      <c r="A88" s="83" t="s">
        <v>76</v>
      </c>
      <c r="B88" s="84">
        <v>0</v>
      </c>
      <c r="C88" s="84">
        <v>0</v>
      </c>
      <c r="D88" s="84">
        <v>0</v>
      </c>
      <c r="E88" s="4"/>
      <c r="F88" s="4"/>
    </row>
    <row r="89" spans="1:6" x14ac:dyDescent="0.25">
      <c r="A89" s="83" t="s">
        <v>77</v>
      </c>
      <c r="B89" s="84">
        <v>1538</v>
      </c>
      <c r="C89" s="84">
        <v>0</v>
      </c>
      <c r="D89" s="84">
        <v>1538</v>
      </c>
      <c r="E89" s="4"/>
      <c r="F89" s="4"/>
    </row>
    <row r="90" spans="1:6" x14ac:dyDescent="0.25">
      <c r="A90" s="83" t="s">
        <v>78</v>
      </c>
      <c r="B90" s="84">
        <v>1449</v>
      </c>
      <c r="C90" s="84">
        <v>0</v>
      </c>
      <c r="D90" s="84">
        <v>-7130</v>
      </c>
      <c r="E90" s="4"/>
      <c r="F90" s="4"/>
    </row>
    <row r="91" spans="1:6" x14ac:dyDescent="0.25">
      <c r="A91" s="83" t="s">
        <v>79</v>
      </c>
      <c r="B91" s="84">
        <v>0</v>
      </c>
      <c r="C91" s="84">
        <v>0</v>
      </c>
      <c r="D91" s="84">
        <v>0</v>
      </c>
      <c r="E91" s="4"/>
      <c r="F91" s="4"/>
    </row>
    <row r="92" spans="1:6" x14ac:dyDescent="0.25">
      <c r="A92" s="83" t="s">
        <v>80</v>
      </c>
      <c r="B92" s="84">
        <v>-8579</v>
      </c>
      <c r="C92" s="84">
        <v>0</v>
      </c>
      <c r="D92" s="84">
        <v>4778</v>
      </c>
      <c r="E92" s="4"/>
      <c r="F92" s="4"/>
    </row>
    <row r="93" spans="1:6" x14ac:dyDescent="0.25">
      <c r="A93" s="85" t="s">
        <v>151</v>
      </c>
      <c r="B93" s="86">
        <v>224836</v>
      </c>
      <c r="C93" s="86">
        <v>0</v>
      </c>
      <c r="D93" s="86">
        <v>229614</v>
      </c>
      <c r="E93" s="4"/>
      <c r="F93" s="4"/>
    </row>
    <row r="94" spans="1:6" ht="30" x14ac:dyDescent="0.25">
      <c r="A94" s="83" t="s">
        <v>81</v>
      </c>
      <c r="B94" s="84">
        <v>21</v>
      </c>
      <c r="C94" s="84">
        <v>0</v>
      </c>
      <c r="D94" s="84">
        <v>0</v>
      </c>
      <c r="E94" s="4"/>
      <c r="F94" s="4"/>
    </row>
    <row r="95" spans="1:6" ht="30" x14ac:dyDescent="0.25">
      <c r="A95" s="83" t="s">
        <v>82</v>
      </c>
      <c r="B95" s="84">
        <v>0</v>
      </c>
      <c r="C95" s="84">
        <v>0</v>
      </c>
      <c r="D95" s="84">
        <v>0</v>
      </c>
      <c r="E95" s="4"/>
      <c r="F95" s="4"/>
    </row>
    <row r="96" spans="1:6" ht="30" x14ac:dyDescent="0.25">
      <c r="A96" s="83" t="s">
        <v>83</v>
      </c>
      <c r="B96" s="84">
        <v>6</v>
      </c>
      <c r="C96" s="84">
        <v>0</v>
      </c>
      <c r="D96" s="84">
        <v>5</v>
      </c>
      <c r="E96" s="4"/>
      <c r="F96" s="4"/>
    </row>
    <row r="97" spans="1:6" ht="30" x14ac:dyDescent="0.25">
      <c r="A97" s="83" t="s">
        <v>84</v>
      </c>
      <c r="B97" s="84">
        <v>0</v>
      </c>
      <c r="C97" s="84">
        <v>0</v>
      </c>
      <c r="D97" s="84">
        <v>0</v>
      </c>
      <c r="E97" s="4"/>
      <c r="F97" s="4"/>
    </row>
    <row r="98" spans="1:6" ht="30" x14ac:dyDescent="0.25">
      <c r="A98" s="83" t="s">
        <v>152</v>
      </c>
      <c r="B98" s="84">
        <v>0</v>
      </c>
      <c r="C98" s="84">
        <v>0</v>
      </c>
      <c r="D98" s="84">
        <v>0</v>
      </c>
      <c r="E98" s="4"/>
      <c r="F98" s="4"/>
    </row>
    <row r="99" spans="1:6" x14ac:dyDescent="0.25">
      <c r="A99" s="83" t="s">
        <v>85</v>
      </c>
      <c r="B99" s="84">
        <v>0</v>
      </c>
      <c r="C99" s="84">
        <v>0</v>
      </c>
      <c r="D99" s="84">
        <v>0</v>
      </c>
      <c r="E99" s="4"/>
      <c r="F99" s="4"/>
    </row>
    <row r="100" spans="1:6" x14ac:dyDescent="0.25">
      <c r="A100" s="83" t="s">
        <v>86</v>
      </c>
      <c r="B100" s="84">
        <v>0</v>
      </c>
      <c r="C100" s="84">
        <v>0</v>
      </c>
      <c r="D100" s="84">
        <v>0</v>
      </c>
      <c r="E100" s="4"/>
      <c r="F100" s="4"/>
    </row>
    <row r="101" spans="1:6" ht="30" x14ac:dyDescent="0.25">
      <c r="A101" s="83" t="s">
        <v>153</v>
      </c>
      <c r="B101" s="84">
        <v>0</v>
      </c>
      <c r="C101" s="84">
        <v>0</v>
      </c>
      <c r="D101" s="84">
        <v>0</v>
      </c>
      <c r="E101" s="4"/>
      <c r="F101" s="4"/>
    </row>
    <row r="102" spans="1:6" ht="30" x14ac:dyDescent="0.25">
      <c r="A102" s="83" t="s">
        <v>154</v>
      </c>
      <c r="B102" s="84">
        <v>0</v>
      </c>
      <c r="C102" s="84">
        <v>0</v>
      </c>
      <c r="D102" s="84">
        <v>0</v>
      </c>
      <c r="E102" s="4"/>
      <c r="F102" s="4"/>
    </row>
    <row r="103" spans="1:6" x14ac:dyDescent="0.25">
      <c r="A103" s="85" t="s">
        <v>118</v>
      </c>
      <c r="B103" s="86">
        <v>27</v>
      </c>
      <c r="C103" s="86">
        <v>0</v>
      </c>
      <c r="D103" s="86">
        <v>5</v>
      </c>
      <c r="E103" s="4"/>
      <c r="F103" s="4"/>
    </row>
    <row r="104" spans="1:6" ht="30" x14ac:dyDescent="0.25">
      <c r="A104" s="83" t="s">
        <v>87</v>
      </c>
      <c r="B104" s="84">
        <v>0</v>
      </c>
      <c r="C104" s="84">
        <v>0</v>
      </c>
      <c r="D104" s="84">
        <v>0</v>
      </c>
      <c r="E104" s="4"/>
      <c r="F104" s="4"/>
    </row>
    <row r="105" spans="1:6" ht="30" x14ac:dyDescent="0.25">
      <c r="A105" s="83" t="s">
        <v>88</v>
      </c>
      <c r="B105" s="84">
        <v>0</v>
      </c>
      <c r="C105" s="84">
        <v>0</v>
      </c>
      <c r="D105" s="84">
        <v>0</v>
      </c>
      <c r="E105" s="4"/>
      <c r="F105" s="4"/>
    </row>
    <row r="106" spans="1:6" ht="30" x14ac:dyDescent="0.25">
      <c r="A106" s="83" t="s">
        <v>89</v>
      </c>
      <c r="B106" s="84">
        <v>72</v>
      </c>
      <c r="C106" s="84">
        <v>0</v>
      </c>
      <c r="D106" s="84">
        <v>0</v>
      </c>
      <c r="E106" s="4"/>
      <c r="F106" s="4"/>
    </row>
    <row r="107" spans="1:6" ht="30" x14ac:dyDescent="0.25">
      <c r="A107" s="83" t="s">
        <v>90</v>
      </c>
      <c r="B107" s="84">
        <v>0</v>
      </c>
      <c r="C107" s="84">
        <v>0</v>
      </c>
      <c r="D107" s="84">
        <v>0</v>
      </c>
      <c r="E107" s="4"/>
      <c r="F107" s="4"/>
    </row>
    <row r="108" spans="1:6" ht="30" x14ac:dyDescent="0.25">
      <c r="A108" s="83" t="s">
        <v>155</v>
      </c>
      <c r="B108" s="84">
        <v>0</v>
      </c>
      <c r="C108" s="84">
        <v>0</v>
      </c>
      <c r="D108" s="84">
        <v>0</v>
      </c>
      <c r="E108" s="4"/>
      <c r="F108" s="4"/>
    </row>
    <row r="109" spans="1:6" ht="30" x14ac:dyDescent="0.25">
      <c r="A109" s="83" t="s">
        <v>91</v>
      </c>
      <c r="B109" s="84">
        <v>0</v>
      </c>
      <c r="C109" s="84">
        <v>0</v>
      </c>
      <c r="D109" s="84">
        <v>0</v>
      </c>
      <c r="E109" s="4"/>
      <c r="F109" s="4"/>
    </row>
    <row r="110" spans="1:6" ht="30" x14ac:dyDescent="0.25">
      <c r="A110" s="83" t="s">
        <v>92</v>
      </c>
      <c r="B110" s="84">
        <v>0</v>
      </c>
      <c r="C110" s="84">
        <v>0</v>
      </c>
      <c r="D110" s="84">
        <v>0</v>
      </c>
      <c r="E110" s="4"/>
      <c r="F110" s="4"/>
    </row>
    <row r="111" spans="1:6" ht="30" x14ac:dyDescent="0.25">
      <c r="A111" s="83" t="s">
        <v>156</v>
      </c>
      <c r="B111" s="84">
        <v>0</v>
      </c>
      <c r="C111" s="84">
        <v>0</v>
      </c>
      <c r="D111" s="84">
        <v>0</v>
      </c>
      <c r="E111" s="4"/>
      <c r="F111" s="4"/>
    </row>
    <row r="112" spans="1:6" ht="30" x14ac:dyDescent="0.25">
      <c r="A112" s="83" t="s">
        <v>157</v>
      </c>
      <c r="B112" s="84">
        <v>408</v>
      </c>
      <c r="C112" s="84">
        <v>0</v>
      </c>
      <c r="D112" s="84">
        <v>474</v>
      </c>
      <c r="E112" s="4"/>
      <c r="F112" s="4"/>
    </row>
    <row r="113" spans="1:6" x14ac:dyDescent="0.25">
      <c r="A113" s="85" t="s">
        <v>119</v>
      </c>
      <c r="B113" s="86">
        <v>480</v>
      </c>
      <c r="C113" s="86">
        <v>0</v>
      </c>
      <c r="D113" s="86">
        <v>474</v>
      </c>
      <c r="E113" s="4"/>
      <c r="F113" s="4"/>
    </row>
    <row r="114" spans="1:6" x14ac:dyDescent="0.25">
      <c r="A114" s="83" t="s">
        <v>93</v>
      </c>
      <c r="B114" s="84">
        <v>1107</v>
      </c>
      <c r="C114" s="84">
        <v>0</v>
      </c>
      <c r="D114" s="84">
        <v>821</v>
      </c>
      <c r="E114" s="4"/>
      <c r="F114" s="4"/>
    </row>
    <row r="115" spans="1:6" ht="30" x14ac:dyDescent="0.25">
      <c r="A115" s="83" t="s">
        <v>94</v>
      </c>
      <c r="B115" s="84">
        <v>0</v>
      </c>
      <c r="C115" s="84">
        <v>0</v>
      </c>
      <c r="D115" s="84">
        <v>0</v>
      </c>
      <c r="E115" s="4"/>
      <c r="F115" s="4"/>
    </row>
    <row r="116" spans="1:6" x14ac:dyDescent="0.25">
      <c r="A116" s="83" t="s">
        <v>95</v>
      </c>
      <c r="B116" s="84">
        <v>0</v>
      </c>
      <c r="C116" s="84">
        <v>0</v>
      </c>
      <c r="D116" s="84">
        <v>0</v>
      </c>
      <c r="E116" s="4"/>
      <c r="F116" s="4"/>
    </row>
    <row r="117" spans="1:6" x14ac:dyDescent="0.25">
      <c r="A117" s="83" t="s">
        <v>96</v>
      </c>
      <c r="B117" s="84">
        <v>0</v>
      </c>
      <c r="C117" s="84">
        <v>0</v>
      </c>
      <c r="D117" s="84">
        <v>0</v>
      </c>
      <c r="E117" s="4"/>
      <c r="F117" s="4"/>
    </row>
    <row r="118" spans="1:6" ht="30" x14ac:dyDescent="0.25">
      <c r="A118" s="83" t="s">
        <v>97</v>
      </c>
      <c r="B118" s="84">
        <v>0</v>
      </c>
      <c r="C118" s="84">
        <v>0</v>
      </c>
      <c r="D118" s="84">
        <v>0</v>
      </c>
      <c r="E118" s="4"/>
      <c r="F118" s="4"/>
    </row>
    <row r="119" spans="1:6" ht="30" x14ac:dyDescent="0.25">
      <c r="A119" s="83" t="s">
        <v>98</v>
      </c>
      <c r="B119" s="84">
        <v>0</v>
      </c>
      <c r="C119" s="84">
        <v>0</v>
      </c>
      <c r="D119" s="84">
        <v>0</v>
      </c>
      <c r="E119" s="4"/>
      <c r="F119" s="4"/>
    </row>
    <row r="120" spans="1:6" ht="30" x14ac:dyDescent="0.25">
      <c r="A120" s="83" t="s">
        <v>99</v>
      </c>
      <c r="B120" s="84">
        <v>0</v>
      </c>
      <c r="C120" s="84">
        <v>0</v>
      </c>
      <c r="D120" s="84">
        <v>0</v>
      </c>
      <c r="E120" s="4"/>
      <c r="F120" s="4"/>
    </row>
    <row r="121" spans="1:6" x14ac:dyDescent="0.25">
      <c r="A121" s="85" t="s">
        <v>158</v>
      </c>
      <c r="B121" s="84">
        <v>1107</v>
      </c>
      <c r="C121" s="84">
        <v>0</v>
      </c>
      <c r="D121" s="84">
        <v>821</v>
      </c>
      <c r="E121" s="4"/>
      <c r="F121" s="4"/>
    </row>
    <row r="122" spans="1:6" x14ac:dyDescent="0.25">
      <c r="A122" s="85" t="s">
        <v>120</v>
      </c>
      <c r="B122" s="86">
        <v>1614</v>
      </c>
      <c r="C122" s="86">
        <v>0</v>
      </c>
      <c r="D122" s="86">
        <v>1300</v>
      </c>
      <c r="E122" s="4"/>
      <c r="F122" s="4"/>
    </row>
    <row r="123" spans="1:6" x14ac:dyDescent="0.25">
      <c r="A123" s="85" t="s">
        <v>100</v>
      </c>
      <c r="B123" s="86">
        <v>0</v>
      </c>
      <c r="C123" s="86">
        <v>0</v>
      </c>
      <c r="D123" s="86">
        <v>0</v>
      </c>
      <c r="E123" s="4"/>
      <c r="F123" s="4"/>
    </row>
    <row r="124" spans="1:6" ht="25.5" x14ac:dyDescent="0.25">
      <c r="A124" s="85" t="s">
        <v>101</v>
      </c>
      <c r="B124" s="86">
        <v>0</v>
      </c>
      <c r="C124" s="86">
        <v>0</v>
      </c>
      <c r="D124" s="86">
        <v>0</v>
      </c>
      <c r="E124" s="4"/>
      <c r="F124" s="4"/>
    </row>
    <row r="125" spans="1:6" x14ac:dyDescent="0.25">
      <c r="A125" s="83" t="s">
        <v>102</v>
      </c>
      <c r="B125" s="84">
        <v>0</v>
      </c>
      <c r="C125" s="84">
        <v>0</v>
      </c>
      <c r="D125" s="84">
        <v>0</v>
      </c>
      <c r="E125" s="4"/>
      <c r="F125" s="4"/>
    </row>
    <row r="126" spans="1:6" x14ac:dyDescent="0.25">
      <c r="A126" s="83" t="s">
        <v>103</v>
      </c>
      <c r="B126" s="84">
        <v>626</v>
      </c>
      <c r="C126" s="84">
        <v>0</v>
      </c>
      <c r="D126" s="84">
        <v>583</v>
      </c>
      <c r="E126" s="4"/>
      <c r="F126" s="4"/>
    </row>
    <row r="127" spans="1:6" x14ac:dyDescent="0.25">
      <c r="A127" s="83" t="s">
        <v>104</v>
      </c>
      <c r="B127" s="84">
        <v>0</v>
      </c>
      <c r="C127" s="84">
        <v>0</v>
      </c>
      <c r="D127" s="84">
        <v>0</v>
      </c>
      <c r="E127" s="4"/>
      <c r="F127" s="4"/>
    </row>
    <row r="128" spans="1:6" x14ac:dyDescent="0.25">
      <c r="A128" s="85" t="s">
        <v>159</v>
      </c>
      <c r="B128" s="86">
        <v>626</v>
      </c>
      <c r="C128" s="86">
        <v>0</v>
      </c>
      <c r="D128" s="86">
        <v>583</v>
      </c>
      <c r="E128" s="4"/>
      <c r="F128" s="4"/>
    </row>
    <row r="129" spans="1:6" x14ac:dyDescent="0.25">
      <c r="A129" s="116" t="s">
        <v>160</v>
      </c>
      <c r="B129" s="87">
        <v>227076</v>
      </c>
      <c r="C129" s="87">
        <v>0</v>
      </c>
      <c r="D129" s="87">
        <v>231497</v>
      </c>
      <c r="E129" s="4"/>
      <c r="F129" s="4"/>
    </row>
    <row r="130" spans="1:6" x14ac:dyDescent="0.25">
      <c r="A130" s="4"/>
      <c r="B130" s="4"/>
      <c r="C130" s="4"/>
      <c r="D130" s="4"/>
      <c r="E130" s="4"/>
      <c r="F130" s="4"/>
    </row>
    <row r="131" spans="1:6" x14ac:dyDescent="0.25">
      <c r="A131" s="4"/>
      <c r="B131" s="4"/>
      <c r="C131" s="4"/>
      <c r="D131" s="4"/>
      <c r="E131" s="4"/>
      <c r="F131" s="4"/>
    </row>
    <row r="132" spans="1:6" x14ac:dyDescent="0.25">
      <c r="A132" s="4"/>
      <c r="B132" s="4"/>
      <c r="C132" s="4"/>
      <c r="D132" s="4"/>
      <c r="E132" s="4"/>
      <c r="F132" s="4"/>
    </row>
    <row r="133" spans="1:6" x14ac:dyDescent="0.25">
      <c r="A133" s="4"/>
      <c r="B133" s="4"/>
      <c r="C133" s="4"/>
      <c r="D133" s="4"/>
      <c r="E133" s="4"/>
      <c r="F133" s="4"/>
    </row>
    <row r="134" spans="1:6" x14ac:dyDescent="0.25">
      <c r="A134" s="4"/>
      <c r="B134" s="4"/>
      <c r="C134" s="4"/>
      <c r="D134" s="4"/>
      <c r="E134" s="4"/>
      <c r="F134" s="4"/>
    </row>
    <row r="135" spans="1:6" x14ac:dyDescent="0.25">
      <c r="A135" s="4"/>
      <c r="B135" s="4"/>
      <c r="C135" s="4"/>
      <c r="D135" s="4"/>
      <c r="E135" s="4"/>
      <c r="F135" s="4"/>
    </row>
    <row r="136" spans="1:6" x14ac:dyDescent="0.25">
      <c r="A136" s="4"/>
      <c r="B136" s="4"/>
      <c r="C136" s="4"/>
      <c r="D136" s="4"/>
      <c r="E136" s="4"/>
      <c r="F136" s="4"/>
    </row>
    <row r="137" spans="1:6" x14ac:dyDescent="0.25">
      <c r="A137" s="4"/>
      <c r="B137" s="4"/>
      <c r="C137" s="4"/>
      <c r="D137" s="4"/>
      <c r="E137" s="4"/>
      <c r="F137" s="4"/>
    </row>
  </sheetData>
  <mergeCells count="3">
    <mergeCell ref="A3:D3"/>
    <mergeCell ref="A4:D4"/>
    <mergeCell ref="A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8" fitToHeight="2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AE174"/>
  <sheetViews>
    <sheetView workbookViewId="0">
      <selection sqref="A1:N1"/>
    </sheetView>
  </sheetViews>
  <sheetFormatPr defaultRowHeight="15" x14ac:dyDescent="0.25"/>
  <cols>
    <col min="1" max="1" width="83.42578125" customWidth="1"/>
    <col min="4" max="4" width="12.7109375" customWidth="1"/>
    <col min="5" max="5" width="11.42578125" customWidth="1"/>
    <col min="6" max="7" width="10.28515625" customWidth="1"/>
    <col min="8" max="8" width="12" customWidth="1"/>
    <col min="9" max="9" width="12.85546875" customWidth="1"/>
    <col min="10" max="10" width="13.42578125" customWidth="1"/>
    <col min="11" max="11" width="11.5703125" customWidth="1"/>
    <col min="12" max="12" width="10" customWidth="1"/>
    <col min="13" max="13" width="12" customWidth="1"/>
  </cols>
  <sheetData>
    <row r="1" spans="1:14" x14ac:dyDescent="0.25">
      <c r="A1" s="199" t="s">
        <v>858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</row>
    <row r="3" spans="1:14" ht="21" customHeight="1" x14ac:dyDescent="0.25">
      <c r="A3" s="200" t="s">
        <v>855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2"/>
      <c r="M3" s="203"/>
      <c r="N3" s="203"/>
    </row>
    <row r="4" spans="1:14" ht="18.75" customHeight="1" x14ac:dyDescent="0.25">
      <c r="A4" s="204" t="s">
        <v>724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2"/>
      <c r="M4" s="203"/>
      <c r="N4" s="203"/>
    </row>
    <row r="5" spans="1:14" ht="18" x14ac:dyDescent="0.25">
      <c r="A5" s="41"/>
    </row>
    <row r="6" spans="1:14" x14ac:dyDescent="0.25">
      <c r="A6" s="78" t="s">
        <v>843</v>
      </c>
    </row>
    <row r="7" spans="1:14" ht="25.5" customHeight="1" x14ac:dyDescent="0.25">
      <c r="A7" s="210" t="s">
        <v>245</v>
      </c>
      <c r="B7" s="212" t="s">
        <v>246</v>
      </c>
      <c r="C7" s="205" t="s">
        <v>755</v>
      </c>
      <c r="D7" s="206"/>
      <c r="E7" s="207"/>
      <c r="F7" s="205" t="s">
        <v>756</v>
      </c>
      <c r="G7" s="206"/>
      <c r="H7" s="207"/>
      <c r="I7" s="205" t="s">
        <v>757</v>
      </c>
      <c r="J7" s="206"/>
      <c r="K7" s="207"/>
      <c r="L7" s="208" t="s">
        <v>847</v>
      </c>
      <c r="M7" s="209"/>
      <c r="N7" s="209"/>
    </row>
    <row r="8" spans="1:14" ht="26.25" x14ac:dyDescent="0.25">
      <c r="A8" s="211"/>
      <c r="B8" s="213"/>
      <c r="C8" s="3" t="s">
        <v>849</v>
      </c>
      <c r="D8" s="3" t="s">
        <v>23</v>
      </c>
      <c r="E8" s="77" t="s">
        <v>24</v>
      </c>
      <c r="F8" s="3" t="s">
        <v>849</v>
      </c>
      <c r="G8" s="3" t="s">
        <v>23</v>
      </c>
      <c r="H8" s="77" t="s">
        <v>24</v>
      </c>
      <c r="I8" s="3" t="s">
        <v>849</v>
      </c>
      <c r="J8" s="3" t="s">
        <v>23</v>
      </c>
      <c r="K8" s="77" t="s">
        <v>24</v>
      </c>
      <c r="L8" s="3" t="s">
        <v>849</v>
      </c>
      <c r="M8" s="3" t="s">
        <v>23</v>
      </c>
      <c r="N8" s="77" t="s">
        <v>24</v>
      </c>
    </row>
    <row r="9" spans="1:14" x14ac:dyDescent="0.25">
      <c r="A9" s="29" t="s">
        <v>247</v>
      </c>
      <c r="B9" s="30" t="s">
        <v>248</v>
      </c>
      <c r="C9" s="141">
        <v>2482</v>
      </c>
      <c r="D9" s="141">
        <v>3924</v>
      </c>
      <c r="E9" s="171">
        <v>3924</v>
      </c>
      <c r="F9" s="171"/>
      <c r="G9" s="171"/>
      <c r="H9" s="171"/>
      <c r="I9" s="171"/>
      <c r="J9" s="171"/>
      <c r="K9" s="171"/>
      <c r="L9" s="141">
        <v>2482</v>
      </c>
      <c r="M9" s="141">
        <v>3924</v>
      </c>
      <c r="N9" s="171">
        <v>3924</v>
      </c>
    </row>
    <row r="10" spans="1:14" x14ac:dyDescent="0.25">
      <c r="A10" s="29" t="s">
        <v>249</v>
      </c>
      <c r="B10" s="31" t="s">
        <v>250</v>
      </c>
      <c r="C10" s="143"/>
      <c r="D10" s="143"/>
      <c r="E10" s="143"/>
      <c r="F10" s="171"/>
      <c r="G10" s="171"/>
      <c r="H10" s="171"/>
      <c r="I10" s="171"/>
      <c r="J10" s="171"/>
      <c r="K10" s="171"/>
      <c r="L10" s="143"/>
      <c r="M10" s="143"/>
      <c r="N10" s="143"/>
    </row>
    <row r="11" spans="1:14" x14ac:dyDescent="0.25">
      <c r="A11" s="29" t="s">
        <v>251</v>
      </c>
      <c r="B11" s="31" t="s">
        <v>252</v>
      </c>
      <c r="C11" s="143"/>
      <c r="D11" s="143"/>
      <c r="E11" s="171"/>
      <c r="F11" s="171"/>
      <c r="G11" s="171"/>
      <c r="H11" s="171"/>
      <c r="I11" s="171"/>
      <c r="J11" s="171"/>
      <c r="K11" s="171"/>
      <c r="L11" s="143"/>
      <c r="M11" s="143"/>
      <c r="N11" s="171"/>
    </row>
    <row r="12" spans="1:14" x14ac:dyDescent="0.25">
      <c r="A12" s="32" t="s">
        <v>253</v>
      </c>
      <c r="B12" s="31" t="s">
        <v>254</v>
      </c>
      <c r="C12" s="143"/>
      <c r="D12" s="143"/>
      <c r="E12" s="171"/>
      <c r="F12" s="171"/>
      <c r="G12" s="171"/>
      <c r="H12" s="171"/>
      <c r="I12" s="171"/>
      <c r="J12" s="171"/>
      <c r="K12" s="171"/>
      <c r="L12" s="143"/>
      <c r="M12" s="143"/>
      <c r="N12" s="171"/>
    </row>
    <row r="13" spans="1:14" x14ac:dyDescent="0.25">
      <c r="A13" s="32" t="s">
        <v>255</v>
      </c>
      <c r="B13" s="31" t="s">
        <v>256</v>
      </c>
      <c r="C13" s="143"/>
      <c r="D13" s="143"/>
      <c r="E13" s="171"/>
      <c r="F13" s="171"/>
      <c r="G13" s="171"/>
      <c r="H13" s="171"/>
      <c r="I13" s="171"/>
      <c r="J13" s="171"/>
      <c r="K13" s="171"/>
      <c r="L13" s="143"/>
      <c r="M13" s="143"/>
      <c r="N13" s="171"/>
    </row>
    <row r="14" spans="1:14" x14ac:dyDescent="0.25">
      <c r="A14" s="32" t="s">
        <v>257</v>
      </c>
      <c r="B14" s="31" t="s">
        <v>258</v>
      </c>
      <c r="C14" s="143"/>
      <c r="D14" s="143"/>
      <c r="E14" s="171"/>
      <c r="F14" s="171"/>
      <c r="G14" s="171"/>
      <c r="H14" s="171"/>
      <c r="I14" s="171"/>
      <c r="J14" s="171"/>
      <c r="K14" s="171"/>
      <c r="L14" s="143"/>
      <c r="M14" s="143"/>
      <c r="N14" s="171"/>
    </row>
    <row r="15" spans="1:14" x14ac:dyDescent="0.25">
      <c r="A15" s="32" t="s">
        <v>259</v>
      </c>
      <c r="B15" s="31" t="s">
        <v>260</v>
      </c>
      <c r="C15" s="143">
        <v>120</v>
      </c>
      <c r="D15" s="143">
        <v>250</v>
      </c>
      <c r="E15" s="171">
        <v>250</v>
      </c>
      <c r="F15" s="171"/>
      <c r="G15" s="171"/>
      <c r="H15" s="171"/>
      <c r="I15" s="171"/>
      <c r="J15" s="171"/>
      <c r="K15" s="171"/>
      <c r="L15" s="143">
        <v>120</v>
      </c>
      <c r="M15" s="143">
        <v>250</v>
      </c>
      <c r="N15" s="171">
        <v>250</v>
      </c>
    </row>
    <row r="16" spans="1:14" x14ac:dyDescent="0.25">
      <c r="A16" s="32" t="s">
        <v>261</v>
      </c>
      <c r="B16" s="31" t="s">
        <v>262</v>
      </c>
      <c r="C16" s="143"/>
      <c r="D16" s="143"/>
      <c r="E16" s="171"/>
      <c r="F16" s="171"/>
      <c r="G16" s="171"/>
      <c r="H16" s="171"/>
      <c r="I16" s="171"/>
      <c r="J16" s="171"/>
      <c r="K16" s="171"/>
      <c r="L16" s="143"/>
      <c r="M16" s="143"/>
      <c r="N16" s="171"/>
    </row>
    <row r="17" spans="1:14" x14ac:dyDescent="0.25">
      <c r="A17" s="5" t="s">
        <v>263</v>
      </c>
      <c r="B17" s="31" t="s">
        <v>264</v>
      </c>
      <c r="C17" s="143"/>
      <c r="D17" s="143"/>
      <c r="E17" s="171"/>
      <c r="F17" s="171"/>
      <c r="G17" s="171"/>
      <c r="H17" s="171"/>
      <c r="I17" s="171"/>
      <c r="J17" s="171"/>
      <c r="K17" s="171"/>
      <c r="L17" s="143"/>
      <c r="M17" s="143"/>
      <c r="N17" s="171"/>
    </row>
    <row r="18" spans="1:14" x14ac:dyDescent="0.25">
      <c r="A18" s="5" t="s">
        <v>265</v>
      </c>
      <c r="B18" s="31" t="s">
        <v>266</v>
      </c>
      <c r="C18" s="143"/>
      <c r="D18" s="143"/>
      <c r="E18" s="171"/>
      <c r="F18" s="171"/>
      <c r="G18" s="171"/>
      <c r="H18" s="171"/>
      <c r="I18" s="171"/>
      <c r="J18" s="171"/>
      <c r="K18" s="171"/>
      <c r="L18" s="143"/>
      <c r="M18" s="143"/>
      <c r="N18" s="171"/>
    </row>
    <row r="19" spans="1:14" x14ac:dyDescent="0.25">
      <c r="A19" s="5" t="s">
        <v>267</v>
      </c>
      <c r="B19" s="31" t="s">
        <v>268</v>
      </c>
      <c r="C19" s="143"/>
      <c r="D19" s="143"/>
      <c r="E19" s="171"/>
      <c r="F19" s="171"/>
      <c r="G19" s="171"/>
      <c r="H19" s="171"/>
      <c r="I19" s="171"/>
      <c r="J19" s="171"/>
      <c r="K19" s="171"/>
      <c r="L19" s="143"/>
      <c r="M19" s="143"/>
      <c r="N19" s="171"/>
    </row>
    <row r="20" spans="1:14" x14ac:dyDescent="0.25">
      <c r="A20" s="5" t="s">
        <v>269</v>
      </c>
      <c r="B20" s="31" t="s">
        <v>270</v>
      </c>
      <c r="C20" s="143"/>
      <c r="D20" s="143"/>
      <c r="E20" s="171"/>
      <c r="F20" s="171"/>
      <c r="G20" s="171"/>
      <c r="H20" s="171"/>
      <c r="I20" s="171"/>
      <c r="J20" s="171"/>
      <c r="K20" s="171"/>
      <c r="L20" s="143"/>
      <c r="M20" s="143"/>
      <c r="N20" s="171"/>
    </row>
    <row r="21" spans="1:14" x14ac:dyDescent="0.25">
      <c r="A21" s="5" t="s">
        <v>609</v>
      </c>
      <c r="B21" s="31" t="s">
        <v>271</v>
      </c>
      <c r="C21" s="143"/>
      <c r="D21" s="143"/>
      <c r="E21" s="171"/>
      <c r="F21" s="171"/>
      <c r="G21" s="171"/>
      <c r="H21" s="171"/>
      <c r="I21" s="171"/>
      <c r="J21" s="171"/>
      <c r="K21" s="171"/>
      <c r="L21" s="143"/>
      <c r="M21" s="143"/>
      <c r="N21" s="171"/>
    </row>
    <row r="22" spans="1:14" x14ac:dyDescent="0.25">
      <c r="A22" s="33" t="s">
        <v>548</v>
      </c>
      <c r="B22" s="34" t="s">
        <v>272</v>
      </c>
      <c r="C22" s="144">
        <f>SUM(C9:C21)</f>
        <v>2602</v>
      </c>
      <c r="D22" s="144">
        <f>SUM(D9:D21)</f>
        <v>4174</v>
      </c>
      <c r="E22" s="172">
        <f>SUM(E9:E21)</f>
        <v>4174</v>
      </c>
      <c r="F22" s="172">
        <f t="shared" ref="F22:K22" si="0">SUM(F9:F21)</f>
        <v>0</v>
      </c>
      <c r="G22" s="172">
        <f t="shared" si="0"/>
        <v>0</v>
      </c>
      <c r="H22" s="172">
        <f t="shared" si="0"/>
        <v>0</v>
      </c>
      <c r="I22" s="172">
        <f t="shared" si="0"/>
        <v>0</v>
      </c>
      <c r="J22" s="172">
        <f t="shared" si="0"/>
        <v>0</v>
      </c>
      <c r="K22" s="172">
        <f t="shared" si="0"/>
        <v>0</v>
      </c>
      <c r="L22" s="144">
        <f>SUM(L9:L21)</f>
        <v>2602</v>
      </c>
      <c r="M22" s="144">
        <f>SUM(M9:M21)</f>
        <v>4174</v>
      </c>
      <c r="N22" s="172">
        <f>SUM(N9:N21)</f>
        <v>4174</v>
      </c>
    </row>
    <row r="23" spans="1:14" x14ac:dyDescent="0.25">
      <c r="A23" s="5" t="s">
        <v>273</v>
      </c>
      <c r="B23" s="31" t="s">
        <v>274</v>
      </c>
      <c r="C23" s="143">
        <v>709</v>
      </c>
      <c r="D23" s="143">
        <v>709</v>
      </c>
      <c r="E23" s="171">
        <v>709</v>
      </c>
      <c r="F23" s="171"/>
      <c r="G23" s="171"/>
      <c r="H23" s="171"/>
      <c r="I23" s="171"/>
      <c r="J23" s="171"/>
      <c r="K23" s="171"/>
      <c r="L23" s="143">
        <v>709</v>
      </c>
      <c r="M23" s="143">
        <v>709</v>
      </c>
      <c r="N23" s="171">
        <v>709</v>
      </c>
    </row>
    <row r="24" spans="1:14" ht="33.75" customHeight="1" x14ac:dyDescent="0.25">
      <c r="A24" s="5" t="s">
        <v>275</v>
      </c>
      <c r="B24" s="31" t="s">
        <v>276</v>
      </c>
      <c r="C24" s="143"/>
      <c r="D24" s="143"/>
      <c r="E24" s="171"/>
      <c r="F24" s="171"/>
      <c r="G24" s="171"/>
      <c r="H24" s="171"/>
      <c r="I24" s="171"/>
      <c r="J24" s="171"/>
      <c r="K24" s="171"/>
      <c r="L24" s="143"/>
      <c r="M24" s="143"/>
      <c r="N24" s="171"/>
    </row>
    <row r="25" spans="1:14" x14ac:dyDescent="0.25">
      <c r="A25" s="6" t="s">
        <v>277</v>
      </c>
      <c r="B25" s="31" t="s">
        <v>278</v>
      </c>
      <c r="C25" s="143">
        <v>600</v>
      </c>
      <c r="D25" s="143">
        <v>516</v>
      </c>
      <c r="E25" s="171">
        <v>516</v>
      </c>
      <c r="F25" s="171"/>
      <c r="G25" s="171"/>
      <c r="H25" s="171"/>
      <c r="I25" s="171"/>
      <c r="J25" s="171"/>
      <c r="K25" s="171"/>
      <c r="L25" s="143">
        <v>600</v>
      </c>
      <c r="M25" s="143">
        <v>516</v>
      </c>
      <c r="N25" s="171">
        <v>516</v>
      </c>
    </row>
    <row r="26" spans="1:14" x14ac:dyDescent="0.25">
      <c r="A26" s="7" t="s">
        <v>549</v>
      </c>
      <c r="B26" s="34" t="s">
        <v>279</v>
      </c>
      <c r="C26" s="144">
        <f>SUM(C23:C25)</f>
        <v>1309</v>
      </c>
      <c r="D26" s="144">
        <f>SUM(D23:D25)</f>
        <v>1225</v>
      </c>
      <c r="E26" s="172">
        <f>SUM(E23:E25)</f>
        <v>1225</v>
      </c>
      <c r="F26" s="171"/>
      <c r="G26" s="171"/>
      <c r="H26" s="171"/>
      <c r="I26" s="171"/>
      <c r="J26" s="171"/>
      <c r="K26" s="171"/>
      <c r="L26" s="144">
        <f>SUM(L23:L25)</f>
        <v>1309</v>
      </c>
      <c r="M26" s="144">
        <f>SUM(M23:M25)</f>
        <v>1225</v>
      </c>
      <c r="N26" s="172">
        <f>SUM(N23:N25)</f>
        <v>1225</v>
      </c>
    </row>
    <row r="27" spans="1:14" x14ac:dyDescent="0.25">
      <c r="A27" s="44" t="s">
        <v>639</v>
      </c>
      <c r="B27" s="45" t="s">
        <v>280</v>
      </c>
      <c r="C27" s="146">
        <f>C22+C26</f>
        <v>3911</v>
      </c>
      <c r="D27" s="146">
        <f t="shared" ref="D27:E27" si="1">D22+D26</f>
        <v>5399</v>
      </c>
      <c r="E27" s="146">
        <f t="shared" si="1"/>
        <v>5399</v>
      </c>
      <c r="F27" s="171"/>
      <c r="G27" s="171"/>
      <c r="H27" s="171"/>
      <c r="I27" s="171"/>
      <c r="J27" s="171"/>
      <c r="K27" s="171"/>
      <c r="L27" s="146">
        <f>L22+L26</f>
        <v>3911</v>
      </c>
      <c r="M27" s="146">
        <f t="shared" ref="M27:N27" si="2">M22+M26</f>
        <v>5399</v>
      </c>
      <c r="N27" s="146">
        <f t="shared" si="2"/>
        <v>5399</v>
      </c>
    </row>
    <row r="28" spans="1:14" x14ac:dyDescent="0.25">
      <c r="A28" s="38" t="s">
        <v>610</v>
      </c>
      <c r="B28" s="45" t="s">
        <v>281</v>
      </c>
      <c r="C28" s="146">
        <v>1003</v>
      </c>
      <c r="D28" s="146">
        <v>1338</v>
      </c>
      <c r="E28" s="173">
        <v>1338</v>
      </c>
      <c r="F28" s="171"/>
      <c r="G28" s="171"/>
      <c r="H28" s="171"/>
      <c r="I28" s="171"/>
      <c r="J28" s="171"/>
      <c r="K28" s="171"/>
      <c r="L28" s="146">
        <v>1003</v>
      </c>
      <c r="M28" s="146">
        <v>1338</v>
      </c>
      <c r="N28" s="173">
        <v>1338</v>
      </c>
    </row>
    <row r="29" spans="1:14" x14ac:dyDescent="0.25">
      <c r="A29" s="5" t="s">
        <v>282</v>
      </c>
      <c r="B29" s="31" t="s">
        <v>283</v>
      </c>
      <c r="C29" s="143"/>
      <c r="D29" s="143"/>
      <c r="E29" s="171"/>
      <c r="F29" s="171"/>
      <c r="G29" s="171"/>
      <c r="H29" s="171"/>
      <c r="I29" s="171"/>
      <c r="J29" s="171"/>
      <c r="K29" s="171"/>
      <c r="L29" s="143"/>
      <c r="M29" s="143"/>
      <c r="N29" s="171"/>
    </row>
    <row r="30" spans="1:14" x14ac:dyDescent="0.25">
      <c r="A30" s="5" t="s">
        <v>284</v>
      </c>
      <c r="B30" s="31" t="s">
        <v>285</v>
      </c>
      <c r="C30" s="143">
        <v>875</v>
      </c>
      <c r="D30" s="143">
        <v>737</v>
      </c>
      <c r="E30" s="174">
        <v>737</v>
      </c>
      <c r="F30" s="171"/>
      <c r="G30" s="171"/>
      <c r="H30" s="171"/>
      <c r="I30" s="171"/>
      <c r="J30" s="171"/>
      <c r="K30" s="171"/>
      <c r="L30" s="143">
        <v>875</v>
      </c>
      <c r="M30" s="143">
        <v>737</v>
      </c>
      <c r="N30" s="174">
        <v>737</v>
      </c>
    </row>
    <row r="31" spans="1:14" x14ac:dyDescent="0.25">
      <c r="A31" s="5" t="s">
        <v>286</v>
      </c>
      <c r="B31" s="31" t="s">
        <v>287</v>
      </c>
      <c r="C31" s="143"/>
      <c r="D31" s="143"/>
      <c r="E31" s="171"/>
      <c r="F31" s="171"/>
      <c r="G31" s="171"/>
      <c r="H31" s="171"/>
      <c r="I31" s="171"/>
      <c r="J31" s="171"/>
      <c r="K31" s="171"/>
      <c r="L31" s="143"/>
      <c r="M31" s="143"/>
      <c r="N31" s="171"/>
    </row>
    <row r="32" spans="1:14" x14ac:dyDescent="0.25">
      <c r="A32" s="7" t="s">
        <v>550</v>
      </c>
      <c r="B32" s="34" t="s">
        <v>288</v>
      </c>
      <c r="C32" s="144">
        <f>SUM(C29:C31)</f>
        <v>875</v>
      </c>
      <c r="D32" s="144">
        <f>SUM(D29:D31)</f>
        <v>737</v>
      </c>
      <c r="E32" s="172">
        <f>SUM(E29:E31)</f>
        <v>737</v>
      </c>
      <c r="F32" s="171"/>
      <c r="G32" s="171"/>
      <c r="H32" s="171"/>
      <c r="I32" s="171"/>
      <c r="J32" s="171"/>
      <c r="K32" s="171"/>
      <c r="L32" s="144">
        <f>SUM(L29:L31)</f>
        <v>875</v>
      </c>
      <c r="M32" s="144">
        <f>SUM(M29:M31)</f>
        <v>737</v>
      </c>
      <c r="N32" s="172">
        <f>SUM(N29:N31)</f>
        <v>737</v>
      </c>
    </row>
    <row r="33" spans="1:14" x14ac:dyDescent="0.25">
      <c r="A33" s="5" t="s">
        <v>289</v>
      </c>
      <c r="B33" s="31" t="s">
        <v>290</v>
      </c>
      <c r="C33" s="149">
        <v>70</v>
      </c>
      <c r="D33" s="149">
        <v>0</v>
      </c>
      <c r="E33" s="175">
        <v>0</v>
      </c>
      <c r="F33" s="171"/>
      <c r="G33" s="171"/>
      <c r="H33" s="171"/>
      <c r="I33" s="171"/>
      <c r="J33" s="171"/>
      <c r="K33" s="171"/>
      <c r="L33" s="149">
        <v>70</v>
      </c>
      <c r="M33" s="149">
        <v>0</v>
      </c>
      <c r="N33" s="175">
        <v>0</v>
      </c>
    </row>
    <row r="34" spans="1:14" x14ac:dyDescent="0.25">
      <c r="A34" s="5" t="s">
        <v>291</v>
      </c>
      <c r="B34" s="31" t="s">
        <v>292</v>
      </c>
      <c r="C34" s="143">
        <v>50</v>
      </c>
      <c r="D34" s="143">
        <v>59</v>
      </c>
      <c r="E34" s="174">
        <v>59</v>
      </c>
      <c r="F34" s="171"/>
      <c r="G34" s="171"/>
      <c r="H34" s="171"/>
      <c r="I34" s="171"/>
      <c r="J34" s="171"/>
      <c r="K34" s="171"/>
      <c r="L34" s="143">
        <v>50</v>
      </c>
      <c r="M34" s="143">
        <v>59</v>
      </c>
      <c r="N34" s="174">
        <v>59</v>
      </c>
    </row>
    <row r="35" spans="1:14" ht="15" customHeight="1" x14ac:dyDescent="0.25">
      <c r="A35" s="7" t="s">
        <v>640</v>
      </c>
      <c r="B35" s="34" t="s">
        <v>293</v>
      </c>
      <c r="C35" s="144">
        <f>SUM(C33:C34)</f>
        <v>120</v>
      </c>
      <c r="D35" s="144">
        <f>SUM(D33:D34)</f>
        <v>59</v>
      </c>
      <c r="E35" s="176">
        <f>SUM(E33:E34)</f>
        <v>59</v>
      </c>
      <c r="F35" s="171"/>
      <c r="G35" s="171"/>
      <c r="H35" s="171"/>
      <c r="I35" s="171"/>
      <c r="J35" s="171"/>
      <c r="K35" s="171"/>
      <c r="L35" s="144">
        <f>SUM(L33:L34)</f>
        <v>120</v>
      </c>
      <c r="M35" s="144">
        <f>SUM(M33:M34)</f>
        <v>59</v>
      </c>
      <c r="N35" s="176">
        <f>SUM(N33:N34)</f>
        <v>59</v>
      </c>
    </row>
    <row r="36" spans="1:14" x14ac:dyDescent="0.25">
      <c r="A36" s="5" t="s">
        <v>294</v>
      </c>
      <c r="B36" s="31" t="s">
        <v>295</v>
      </c>
      <c r="C36" s="143">
        <v>722</v>
      </c>
      <c r="D36" s="143">
        <v>378</v>
      </c>
      <c r="E36" s="174">
        <v>374</v>
      </c>
      <c r="F36" s="171"/>
      <c r="G36" s="171"/>
      <c r="H36" s="171"/>
      <c r="I36" s="171"/>
      <c r="J36" s="171"/>
      <c r="K36" s="171"/>
      <c r="L36" s="143">
        <v>722</v>
      </c>
      <c r="M36" s="143">
        <v>378</v>
      </c>
      <c r="N36" s="174">
        <v>374</v>
      </c>
    </row>
    <row r="37" spans="1:14" x14ac:dyDescent="0.25">
      <c r="A37" s="5" t="s">
        <v>296</v>
      </c>
      <c r="B37" s="31" t="s">
        <v>297</v>
      </c>
      <c r="C37" s="143"/>
      <c r="D37" s="143"/>
      <c r="E37" s="174"/>
      <c r="F37" s="171"/>
      <c r="G37" s="171"/>
      <c r="H37" s="171"/>
      <c r="I37" s="171"/>
      <c r="J37" s="171"/>
      <c r="K37" s="171"/>
      <c r="L37" s="143"/>
      <c r="M37" s="143"/>
      <c r="N37" s="174"/>
    </row>
    <row r="38" spans="1:14" x14ac:dyDescent="0.25">
      <c r="A38" s="5" t="s">
        <v>611</v>
      </c>
      <c r="B38" s="31" t="s">
        <v>298</v>
      </c>
      <c r="C38" s="143"/>
      <c r="D38" s="143"/>
      <c r="E38" s="174"/>
      <c r="F38" s="171"/>
      <c r="G38" s="171"/>
      <c r="H38" s="171"/>
      <c r="I38" s="171"/>
      <c r="J38" s="171"/>
      <c r="K38" s="171"/>
      <c r="L38" s="143"/>
      <c r="M38" s="143"/>
      <c r="N38" s="174"/>
    </row>
    <row r="39" spans="1:14" x14ac:dyDescent="0.25">
      <c r="A39" s="5" t="s">
        <v>299</v>
      </c>
      <c r="B39" s="31" t="s">
        <v>300</v>
      </c>
      <c r="C39" s="143">
        <v>49</v>
      </c>
      <c r="D39" s="143">
        <v>290</v>
      </c>
      <c r="E39" s="174">
        <v>290</v>
      </c>
      <c r="F39" s="171"/>
      <c r="G39" s="171"/>
      <c r="H39" s="171"/>
      <c r="I39" s="171"/>
      <c r="J39" s="171"/>
      <c r="K39" s="171"/>
      <c r="L39" s="143">
        <v>49</v>
      </c>
      <c r="M39" s="143">
        <v>290</v>
      </c>
      <c r="N39" s="174">
        <v>290</v>
      </c>
    </row>
    <row r="40" spans="1:14" x14ac:dyDescent="0.25">
      <c r="A40" s="10" t="s">
        <v>612</v>
      </c>
      <c r="B40" s="31" t="s">
        <v>301</v>
      </c>
      <c r="C40" s="143"/>
      <c r="D40" s="143"/>
      <c r="E40" s="174"/>
      <c r="F40" s="171"/>
      <c r="G40" s="171"/>
      <c r="H40" s="171"/>
      <c r="I40" s="171"/>
      <c r="J40" s="171"/>
      <c r="K40" s="171"/>
      <c r="L40" s="143"/>
      <c r="M40" s="143"/>
      <c r="N40" s="174"/>
    </row>
    <row r="41" spans="1:14" x14ac:dyDescent="0.25">
      <c r="A41" s="6" t="s">
        <v>302</v>
      </c>
      <c r="B41" s="31" t="s">
        <v>303</v>
      </c>
      <c r="C41" s="143">
        <v>200</v>
      </c>
      <c r="D41" s="143">
        <v>141</v>
      </c>
      <c r="E41" s="174">
        <v>141</v>
      </c>
      <c r="F41" s="171"/>
      <c r="G41" s="171"/>
      <c r="H41" s="171"/>
      <c r="I41" s="171"/>
      <c r="J41" s="171"/>
      <c r="K41" s="171"/>
      <c r="L41" s="143">
        <v>200</v>
      </c>
      <c r="M41" s="143">
        <v>141</v>
      </c>
      <c r="N41" s="174">
        <v>141</v>
      </c>
    </row>
    <row r="42" spans="1:14" x14ac:dyDescent="0.25">
      <c r="A42" s="5" t="s">
        <v>613</v>
      </c>
      <c r="B42" s="31" t="s">
        <v>304</v>
      </c>
      <c r="C42" s="143">
        <v>1080</v>
      </c>
      <c r="D42" s="143">
        <v>1164</v>
      </c>
      <c r="E42" s="174">
        <v>1164</v>
      </c>
      <c r="F42" s="171"/>
      <c r="G42" s="171"/>
      <c r="H42" s="171"/>
      <c r="I42" s="171"/>
      <c r="J42" s="171"/>
      <c r="K42" s="171"/>
      <c r="L42" s="143">
        <v>1080</v>
      </c>
      <c r="M42" s="143">
        <v>1164</v>
      </c>
      <c r="N42" s="174">
        <v>1164</v>
      </c>
    </row>
    <row r="43" spans="1:14" x14ac:dyDescent="0.25">
      <c r="A43" s="7" t="s">
        <v>551</v>
      </c>
      <c r="B43" s="34" t="s">
        <v>305</v>
      </c>
      <c r="C43" s="144">
        <f>SUM(C36:C42)</f>
        <v>2051</v>
      </c>
      <c r="D43" s="144">
        <f t="shared" ref="D43:E43" si="3">SUM(D36:D42)</f>
        <v>1973</v>
      </c>
      <c r="E43" s="144">
        <f t="shared" si="3"/>
        <v>1969</v>
      </c>
      <c r="F43" s="171"/>
      <c r="G43" s="171"/>
      <c r="H43" s="171"/>
      <c r="I43" s="171"/>
      <c r="J43" s="171"/>
      <c r="K43" s="171"/>
      <c r="L43" s="144">
        <f>SUM(L36:L42)</f>
        <v>2051</v>
      </c>
      <c r="M43" s="144">
        <f t="shared" ref="M43:N43" si="4">SUM(M36:M42)</f>
        <v>1973</v>
      </c>
      <c r="N43" s="144">
        <f t="shared" si="4"/>
        <v>1969</v>
      </c>
    </row>
    <row r="44" spans="1:14" x14ac:dyDescent="0.25">
      <c r="A44" s="5" t="s">
        <v>306</v>
      </c>
      <c r="B44" s="31" t="s">
        <v>307</v>
      </c>
      <c r="C44" s="149">
        <v>0</v>
      </c>
      <c r="D44" s="149">
        <v>65</v>
      </c>
      <c r="E44" s="175">
        <v>65</v>
      </c>
      <c r="F44" s="171"/>
      <c r="G44" s="171"/>
      <c r="H44" s="171"/>
      <c r="I44" s="171"/>
      <c r="J44" s="171"/>
      <c r="K44" s="171"/>
      <c r="L44" s="149">
        <v>0</v>
      </c>
      <c r="M44" s="149">
        <v>65</v>
      </c>
      <c r="N44" s="175">
        <v>65</v>
      </c>
    </row>
    <row r="45" spans="1:14" x14ac:dyDescent="0.25">
      <c r="A45" s="5" t="s">
        <v>308</v>
      </c>
      <c r="B45" s="31" t="s">
        <v>309</v>
      </c>
      <c r="C45" s="149"/>
      <c r="D45" s="149"/>
      <c r="E45" s="175"/>
      <c r="F45" s="171"/>
      <c r="G45" s="171"/>
      <c r="H45" s="171"/>
      <c r="I45" s="171"/>
      <c r="J45" s="171"/>
      <c r="K45" s="171"/>
      <c r="L45" s="149"/>
      <c r="M45" s="149"/>
      <c r="N45" s="175"/>
    </row>
    <row r="46" spans="1:14" x14ac:dyDescent="0.25">
      <c r="A46" s="7" t="s">
        <v>552</v>
      </c>
      <c r="B46" s="34" t="s">
        <v>310</v>
      </c>
      <c r="C46" s="152">
        <f>SUM(C44:C45)</f>
        <v>0</v>
      </c>
      <c r="D46" s="152">
        <f t="shared" ref="D46:E46" si="5">SUM(D44:D45)</f>
        <v>65</v>
      </c>
      <c r="E46" s="152">
        <f t="shared" si="5"/>
        <v>65</v>
      </c>
      <c r="F46" s="171"/>
      <c r="G46" s="171"/>
      <c r="H46" s="171"/>
      <c r="I46" s="171"/>
      <c r="J46" s="171"/>
      <c r="K46" s="171"/>
      <c r="L46" s="152">
        <f>SUM(L44:L45)</f>
        <v>0</v>
      </c>
      <c r="M46" s="152">
        <f t="shared" ref="M46:N46" si="6">SUM(M44:M45)</f>
        <v>65</v>
      </c>
      <c r="N46" s="152">
        <f t="shared" si="6"/>
        <v>65</v>
      </c>
    </row>
    <row r="47" spans="1:14" x14ac:dyDescent="0.25">
      <c r="A47" s="5" t="s">
        <v>311</v>
      </c>
      <c r="B47" s="31" t="s">
        <v>312</v>
      </c>
      <c r="C47" s="143">
        <v>560</v>
      </c>
      <c r="D47" s="143">
        <v>840</v>
      </c>
      <c r="E47" s="174">
        <v>839</v>
      </c>
      <c r="F47" s="171"/>
      <c r="G47" s="171"/>
      <c r="H47" s="171"/>
      <c r="I47" s="171"/>
      <c r="J47" s="171"/>
      <c r="K47" s="171"/>
      <c r="L47" s="143">
        <v>560</v>
      </c>
      <c r="M47" s="143">
        <v>840</v>
      </c>
      <c r="N47" s="174">
        <v>839</v>
      </c>
    </row>
    <row r="48" spans="1:14" x14ac:dyDescent="0.25">
      <c r="A48" s="5" t="s">
        <v>313</v>
      </c>
      <c r="B48" s="31" t="s">
        <v>314</v>
      </c>
      <c r="C48" s="143"/>
      <c r="D48" s="143"/>
      <c r="E48" s="174"/>
      <c r="F48" s="171"/>
      <c r="G48" s="171"/>
      <c r="H48" s="171"/>
      <c r="I48" s="171"/>
      <c r="J48" s="171"/>
      <c r="K48" s="171"/>
      <c r="L48" s="143"/>
      <c r="M48" s="143"/>
      <c r="N48" s="174"/>
    </row>
    <row r="49" spans="1:14" x14ac:dyDescent="0.25">
      <c r="A49" s="5" t="s">
        <v>614</v>
      </c>
      <c r="B49" s="31" t="s">
        <v>315</v>
      </c>
      <c r="C49" s="143"/>
      <c r="D49" s="143"/>
      <c r="E49" s="174"/>
      <c r="F49" s="171"/>
      <c r="G49" s="171"/>
      <c r="H49" s="171"/>
      <c r="I49" s="171"/>
      <c r="J49" s="171"/>
      <c r="K49" s="171"/>
      <c r="L49" s="143"/>
      <c r="M49" s="143"/>
      <c r="N49" s="174"/>
    </row>
    <row r="50" spans="1:14" x14ac:dyDescent="0.25">
      <c r="A50" s="5" t="s">
        <v>615</v>
      </c>
      <c r="B50" s="31" t="s">
        <v>316</v>
      </c>
      <c r="C50" s="143">
        <v>165</v>
      </c>
      <c r="D50" s="143">
        <v>314</v>
      </c>
      <c r="E50" s="174">
        <v>314</v>
      </c>
      <c r="F50" s="171"/>
      <c r="G50" s="171"/>
      <c r="H50" s="171"/>
      <c r="I50" s="171"/>
      <c r="J50" s="171"/>
      <c r="K50" s="171"/>
      <c r="L50" s="143">
        <v>165</v>
      </c>
      <c r="M50" s="143">
        <v>314</v>
      </c>
      <c r="N50" s="174">
        <v>314</v>
      </c>
    </row>
    <row r="51" spans="1:14" x14ac:dyDescent="0.25">
      <c r="A51" s="5" t="s">
        <v>317</v>
      </c>
      <c r="B51" s="31" t="s">
        <v>318</v>
      </c>
      <c r="C51" s="143">
        <v>780</v>
      </c>
      <c r="D51" s="143">
        <v>1412</v>
      </c>
      <c r="E51" s="174">
        <v>1412</v>
      </c>
      <c r="F51" s="171"/>
      <c r="G51" s="171"/>
      <c r="H51" s="171"/>
      <c r="I51" s="171"/>
      <c r="J51" s="171"/>
      <c r="K51" s="171"/>
      <c r="L51" s="143">
        <v>780</v>
      </c>
      <c r="M51" s="143">
        <v>1412</v>
      </c>
      <c r="N51" s="174">
        <v>1412</v>
      </c>
    </row>
    <row r="52" spans="1:14" x14ac:dyDescent="0.25">
      <c r="A52" s="7" t="s">
        <v>553</v>
      </c>
      <c r="B52" s="34" t="s">
        <v>319</v>
      </c>
      <c r="C52" s="144">
        <f>SUM(C47:C51)</f>
        <v>1505</v>
      </c>
      <c r="D52" s="144">
        <f t="shared" ref="D52:E52" si="7">SUM(D47:D51)</f>
        <v>2566</v>
      </c>
      <c r="E52" s="144">
        <f t="shared" si="7"/>
        <v>2565</v>
      </c>
      <c r="F52" s="171"/>
      <c r="G52" s="171"/>
      <c r="H52" s="171"/>
      <c r="I52" s="171"/>
      <c r="J52" s="171"/>
      <c r="K52" s="171"/>
      <c r="L52" s="144">
        <f>SUM(L47:L51)</f>
        <v>1505</v>
      </c>
      <c r="M52" s="144">
        <f t="shared" ref="M52:N52" si="8">SUM(M47:M51)</f>
        <v>2566</v>
      </c>
      <c r="N52" s="144">
        <f t="shared" si="8"/>
        <v>2565</v>
      </c>
    </row>
    <row r="53" spans="1:14" x14ac:dyDescent="0.25">
      <c r="A53" s="38" t="s">
        <v>554</v>
      </c>
      <c r="B53" s="45" t="s">
        <v>320</v>
      </c>
      <c r="C53" s="146">
        <f>C32+C35+C43+C46+C52</f>
        <v>4551</v>
      </c>
      <c r="D53" s="146">
        <f t="shared" ref="D53:E53" si="9">D32+D35+D43+D46+D52</f>
        <v>5400</v>
      </c>
      <c r="E53" s="146">
        <f t="shared" si="9"/>
        <v>5395</v>
      </c>
      <c r="F53" s="171"/>
      <c r="G53" s="171"/>
      <c r="H53" s="171"/>
      <c r="I53" s="171"/>
      <c r="J53" s="171"/>
      <c r="K53" s="171"/>
      <c r="L53" s="146">
        <f>L32+L35+L43+L46+L52</f>
        <v>4551</v>
      </c>
      <c r="M53" s="146">
        <f t="shared" ref="M53:N53" si="10">M32+M35+M43+M46+M52</f>
        <v>5400</v>
      </c>
      <c r="N53" s="146">
        <f t="shared" si="10"/>
        <v>5395</v>
      </c>
    </row>
    <row r="54" spans="1:14" x14ac:dyDescent="0.25">
      <c r="A54" s="13" t="s">
        <v>321</v>
      </c>
      <c r="B54" s="31" t="s">
        <v>322</v>
      </c>
      <c r="C54" s="149"/>
      <c r="D54" s="149"/>
      <c r="E54" s="177"/>
      <c r="F54" s="177"/>
      <c r="G54" s="177"/>
      <c r="H54" s="177"/>
      <c r="I54" s="177"/>
      <c r="J54" s="177"/>
      <c r="K54" s="177"/>
      <c r="L54" s="149"/>
      <c r="M54" s="149"/>
      <c r="N54" s="177"/>
    </row>
    <row r="55" spans="1:14" x14ac:dyDescent="0.25">
      <c r="A55" s="13" t="s">
        <v>555</v>
      </c>
      <c r="B55" s="31" t="s">
        <v>323</v>
      </c>
      <c r="C55" s="149">
        <v>0</v>
      </c>
      <c r="D55" s="149">
        <v>122</v>
      </c>
      <c r="E55" s="175">
        <v>122</v>
      </c>
      <c r="F55" s="177"/>
      <c r="G55" s="177"/>
      <c r="H55" s="177"/>
      <c r="I55" s="177"/>
      <c r="J55" s="177"/>
      <c r="K55" s="177"/>
      <c r="L55" s="149">
        <v>0</v>
      </c>
      <c r="M55" s="149">
        <v>122</v>
      </c>
      <c r="N55" s="175">
        <v>122</v>
      </c>
    </row>
    <row r="56" spans="1:14" x14ac:dyDescent="0.25">
      <c r="A56" s="17" t="s">
        <v>616</v>
      </c>
      <c r="B56" s="31" t="s">
        <v>324</v>
      </c>
      <c r="C56" s="149"/>
      <c r="D56" s="149"/>
      <c r="E56" s="177"/>
      <c r="F56" s="177"/>
      <c r="G56" s="177"/>
      <c r="H56" s="177"/>
      <c r="I56" s="177"/>
      <c r="J56" s="177"/>
      <c r="K56" s="177"/>
      <c r="L56" s="149"/>
      <c r="M56" s="149"/>
      <c r="N56" s="177"/>
    </row>
    <row r="57" spans="1:14" x14ac:dyDescent="0.25">
      <c r="A57" s="17" t="s">
        <v>617</v>
      </c>
      <c r="B57" s="31" t="s">
        <v>325</v>
      </c>
      <c r="C57" s="149"/>
      <c r="D57" s="149"/>
      <c r="E57" s="177"/>
      <c r="F57" s="177"/>
      <c r="G57" s="177"/>
      <c r="H57" s="177"/>
      <c r="I57" s="177"/>
      <c r="J57" s="177"/>
      <c r="K57" s="177"/>
      <c r="L57" s="149"/>
      <c r="M57" s="149"/>
      <c r="N57" s="177"/>
    </row>
    <row r="58" spans="1:14" x14ac:dyDescent="0.25">
      <c r="A58" s="17" t="s">
        <v>618</v>
      </c>
      <c r="B58" s="31" t="s">
        <v>326</v>
      </c>
      <c r="C58" s="149"/>
      <c r="D58" s="149"/>
      <c r="E58" s="177"/>
      <c r="F58" s="177"/>
      <c r="G58" s="177"/>
      <c r="H58" s="177"/>
      <c r="I58" s="177"/>
      <c r="J58" s="177"/>
      <c r="K58" s="177"/>
      <c r="L58" s="149"/>
      <c r="M58" s="149"/>
      <c r="N58" s="177"/>
    </row>
    <row r="59" spans="1:14" x14ac:dyDescent="0.25">
      <c r="A59" s="13" t="s">
        <v>619</v>
      </c>
      <c r="B59" s="31" t="s">
        <v>327</v>
      </c>
      <c r="C59" s="149">
        <v>4</v>
      </c>
      <c r="D59" s="149">
        <v>4</v>
      </c>
      <c r="E59" s="175">
        <v>4</v>
      </c>
      <c r="F59" s="177"/>
      <c r="G59" s="177"/>
      <c r="H59" s="177"/>
      <c r="I59" s="177"/>
      <c r="J59" s="177"/>
      <c r="K59" s="177"/>
      <c r="L59" s="149">
        <v>4</v>
      </c>
      <c r="M59" s="149">
        <v>4</v>
      </c>
      <c r="N59" s="175">
        <v>4</v>
      </c>
    </row>
    <row r="60" spans="1:14" x14ac:dyDescent="0.25">
      <c r="A60" s="13" t="s">
        <v>620</v>
      </c>
      <c r="B60" s="31" t="s">
        <v>328</v>
      </c>
      <c r="C60" s="149"/>
      <c r="D60" s="149"/>
      <c r="E60" s="177"/>
      <c r="F60" s="177"/>
      <c r="G60" s="177"/>
      <c r="H60" s="177"/>
      <c r="I60" s="177"/>
      <c r="J60" s="177"/>
      <c r="K60" s="177"/>
      <c r="L60" s="149"/>
      <c r="M60" s="149"/>
      <c r="N60" s="177"/>
    </row>
    <row r="61" spans="1:14" x14ac:dyDescent="0.25">
      <c r="A61" s="13" t="s">
        <v>621</v>
      </c>
      <c r="B61" s="31" t="s">
        <v>329</v>
      </c>
      <c r="C61" s="178">
        <v>651</v>
      </c>
      <c r="D61" s="178">
        <v>511</v>
      </c>
      <c r="E61" s="178">
        <v>511</v>
      </c>
      <c r="F61" s="149"/>
      <c r="G61" s="149"/>
      <c r="H61" s="177"/>
      <c r="I61" s="177"/>
      <c r="J61" s="177"/>
      <c r="K61" s="177"/>
      <c r="L61" s="178">
        <v>651</v>
      </c>
      <c r="M61" s="178">
        <v>511</v>
      </c>
      <c r="N61" s="178">
        <v>511</v>
      </c>
    </row>
    <row r="62" spans="1:14" x14ac:dyDescent="0.25">
      <c r="A62" s="42" t="s">
        <v>583</v>
      </c>
      <c r="B62" s="45" t="s">
        <v>330</v>
      </c>
      <c r="C62" s="155">
        <f>SUM(C54:C61)</f>
        <v>655</v>
      </c>
      <c r="D62" s="155">
        <f t="shared" ref="D62:E62" si="11">SUM(D54:D61)</f>
        <v>637</v>
      </c>
      <c r="E62" s="155">
        <f t="shared" si="11"/>
        <v>637</v>
      </c>
      <c r="F62" s="177"/>
      <c r="G62" s="177"/>
      <c r="H62" s="177"/>
      <c r="I62" s="177"/>
      <c r="J62" s="177"/>
      <c r="K62" s="177"/>
      <c r="L62" s="155">
        <f>SUM(L54:L61)</f>
        <v>655</v>
      </c>
      <c r="M62" s="155">
        <f t="shared" ref="M62:N62" si="12">SUM(M54:M61)</f>
        <v>637</v>
      </c>
      <c r="N62" s="155">
        <f t="shared" si="12"/>
        <v>637</v>
      </c>
    </row>
    <row r="63" spans="1:14" x14ac:dyDescent="0.25">
      <c r="A63" s="12" t="s">
        <v>622</v>
      </c>
      <c r="B63" s="31" t="s">
        <v>331</v>
      </c>
      <c r="C63" s="149"/>
      <c r="D63" s="149"/>
      <c r="E63" s="177"/>
      <c r="F63" s="177"/>
      <c r="G63" s="177"/>
      <c r="H63" s="177"/>
      <c r="I63" s="177"/>
      <c r="J63" s="177"/>
      <c r="K63" s="177"/>
      <c r="L63" s="149"/>
      <c r="M63" s="149"/>
      <c r="N63" s="177"/>
    </row>
    <row r="64" spans="1:14" x14ac:dyDescent="0.25">
      <c r="A64" s="12" t="s">
        <v>332</v>
      </c>
      <c r="B64" s="31" t="s">
        <v>333</v>
      </c>
      <c r="C64" s="149"/>
      <c r="D64" s="149"/>
      <c r="E64" s="177"/>
      <c r="F64" s="177"/>
      <c r="G64" s="177"/>
      <c r="H64" s="177"/>
      <c r="I64" s="177"/>
      <c r="J64" s="177"/>
      <c r="K64" s="177"/>
      <c r="L64" s="149"/>
      <c r="M64" s="149"/>
      <c r="N64" s="177"/>
    </row>
    <row r="65" spans="1:14" ht="30" x14ac:dyDescent="0.25">
      <c r="A65" s="12" t="s">
        <v>334</v>
      </c>
      <c r="B65" s="31" t="s">
        <v>335</v>
      </c>
      <c r="C65" s="149"/>
      <c r="D65" s="149"/>
      <c r="E65" s="177"/>
      <c r="F65" s="177"/>
      <c r="G65" s="177"/>
      <c r="H65" s="177"/>
      <c r="I65" s="177"/>
      <c r="J65" s="177"/>
      <c r="K65" s="177"/>
      <c r="L65" s="149"/>
      <c r="M65" s="149"/>
      <c r="N65" s="177"/>
    </row>
    <row r="66" spans="1:14" ht="30" x14ac:dyDescent="0.25">
      <c r="A66" s="12" t="s">
        <v>584</v>
      </c>
      <c r="B66" s="31" t="s">
        <v>336</v>
      </c>
      <c r="C66" s="149"/>
      <c r="D66" s="149"/>
      <c r="E66" s="177"/>
      <c r="F66" s="177"/>
      <c r="G66" s="177"/>
      <c r="H66" s="177"/>
      <c r="I66" s="177"/>
      <c r="J66" s="177"/>
      <c r="K66" s="177"/>
      <c r="L66" s="149"/>
      <c r="M66" s="149"/>
      <c r="N66" s="177"/>
    </row>
    <row r="67" spans="1:14" ht="30" x14ac:dyDescent="0.25">
      <c r="A67" s="12" t="s">
        <v>623</v>
      </c>
      <c r="B67" s="31" t="s">
        <v>337</v>
      </c>
      <c r="C67" s="149"/>
      <c r="D67" s="149"/>
      <c r="E67" s="177"/>
      <c r="F67" s="177"/>
      <c r="G67" s="177"/>
      <c r="H67" s="177"/>
      <c r="I67" s="177"/>
      <c r="J67" s="177"/>
      <c r="K67" s="177"/>
      <c r="L67" s="149"/>
      <c r="M67" s="149"/>
      <c r="N67" s="177"/>
    </row>
    <row r="68" spans="1:14" x14ac:dyDescent="0.25">
      <c r="A68" s="12" t="s">
        <v>586</v>
      </c>
      <c r="B68" s="31" t="s">
        <v>338</v>
      </c>
      <c r="C68" s="149">
        <v>739</v>
      </c>
      <c r="D68" s="149">
        <v>539</v>
      </c>
      <c r="E68" s="175">
        <v>539</v>
      </c>
      <c r="F68" s="177"/>
      <c r="G68" s="177"/>
      <c r="H68" s="177"/>
      <c r="I68" s="177"/>
      <c r="J68" s="177"/>
      <c r="K68" s="177"/>
      <c r="L68" s="149">
        <v>739</v>
      </c>
      <c r="M68" s="149">
        <v>539</v>
      </c>
      <c r="N68" s="175">
        <v>539</v>
      </c>
    </row>
    <row r="69" spans="1:14" ht="30" x14ac:dyDescent="0.25">
      <c r="A69" s="12" t="s">
        <v>624</v>
      </c>
      <c r="B69" s="31" t="s">
        <v>339</v>
      </c>
      <c r="C69" s="149"/>
      <c r="D69" s="149"/>
      <c r="E69" s="177"/>
      <c r="F69" s="177"/>
      <c r="G69" s="177"/>
      <c r="H69" s="177"/>
      <c r="I69" s="177"/>
      <c r="J69" s="177"/>
      <c r="K69" s="177"/>
      <c r="L69" s="149"/>
      <c r="M69" s="149"/>
      <c r="N69" s="177"/>
    </row>
    <row r="70" spans="1:14" ht="30" x14ac:dyDescent="0.25">
      <c r="A70" s="12" t="s">
        <v>625</v>
      </c>
      <c r="B70" s="31" t="s">
        <v>340</v>
      </c>
      <c r="C70" s="149"/>
      <c r="D70" s="149"/>
      <c r="E70" s="177"/>
      <c r="F70" s="177"/>
      <c r="G70" s="177"/>
      <c r="H70" s="177"/>
      <c r="I70" s="177"/>
      <c r="J70" s="177"/>
      <c r="K70" s="177"/>
      <c r="L70" s="149"/>
      <c r="M70" s="149"/>
      <c r="N70" s="177"/>
    </row>
    <row r="71" spans="1:14" x14ac:dyDescent="0.25">
      <c r="A71" s="12" t="s">
        <v>341</v>
      </c>
      <c r="B71" s="31" t="s">
        <v>342</v>
      </c>
      <c r="C71" s="149"/>
      <c r="D71" s="149"/>
      <c r="E71" s="177"/>
      <c r="F71" s="177"/>
      <c r="G71" s="177"/>
      <c r="H71" s="177"/>
      <c r="I71" s="177"/>
      <c r="J71" s="177"/>
      <c r="K71" s="177"/>
      <c r="L71" s="149"/>
      <c r="M71" s="149"/>
      <c r="N71" s="177"/>
    </row>
    <row r="72" spans="1:14" x14ac:dyDescent="0.25">
      <c r="A72" s="20" t="s">
        <v>343</v>
      </c>
      <c r="B72" s="31" t="s">
        <v>344</v>
      </c>
      <c r="C72" s="149"/>
      <c r="D72" s="149"/>
      <c r="E72" s="177"/>
      <c r="F72" s="177"/>
      <c r="G72" s="177"/>
      <c r="H72" s="177"/>
      <c r="I72" s="177"/>
      <c r="J72" s="177"/>
      <c r="K72" s="177"/>
      <c r="L72" s="149"/>
      <c r="M72" s="149"/>
      <c r="N72" s="177"/>
    </row>
    <row r="73" spans="1:14" x14ac:dyDescent="0.25">
      <c r="A73" s="12" t="s">
        <v>626</v>
      </c>
      <c r="B73" s="31" t="s">
        <v>345</v>
      </c>
      <c r="C73" s="149"/>
      <c r="D73" s="149"/>
      <c r="E73" s="175"/>
      <c r="F73" s="177">
        <v>586</v>
      </c>
      <c r="G73" s="177">
        <v>195</v>
      </c>
      <c r="H73" s="177">
        <v>195</v>
      </c>
      <c r="I73" s="177"/>
      <c r="J73" s="177"/>
      <c r="K73" s="177"/>
      <c r="L73" s="149">
        <v>586</v>
      </c>
      <c r="M73" s="149">
        <v>195</v>
      </c>
      <c r="N73" s="175">
        <v>195</v>
      </c>
    </row>
    <row r="74" spans="1:14" x14ac:dyDescent="0.25">
      <c r="A74" s="20" t="s">
        <v>809</v>
      </c>
      <c r="B74" s="31" t="s">
        <v>346</v>
      </c>
      <c r="C74" s="149">
        <v>982</v>
      </c>
      <c r="D74" s="149">
        <v>4677</v>
      </c>
      <c r="E74" s="175">
        <v>0</v>
      </c>
      <c r="F74" s="177"/>
      <c r="G74" s="177"/>
      <c r="H74" s="177"/>
      <c r="I74" s="177"/>
      <c r="J74" s="177"/>
      <c r="K74" s="177"/>
      <c r="L74" s="149">
        <v>982</v>
      </c>
      <c r="M74" s="149">
        <v>4677</v>
      </c>
      <c r="N74" s="175">
        <v>0</v>
      </c>
    </row>
    <row r="75" spans="1:14" x14ac:dyDescent="0.25">
      <c r="A75" s="20" t="s">
        <v>810</v>
      </c>
      <c r="B75" s="31" t="s">
        <v>346</v>
      </c>
      <c r="C75" s="149"/>
      <c r="D75" s="149"/>
      <c r="E75" s="177"/>
      <c r="F75" s="177"/>
      <c r="G75" s="177"/>
      <c r="H75" s="177"/>
      <c r="I75" s="177"/>
      <c r="J75" s="177"/>
      <c r="K75" s="177"/>
      <c r="L75" s="149"/>
      <c r="M75" s="149"/>
      <c r="N75" s="177"/>
    </row>
    <row r="76" spans="1:14" x14ac:dyDescent="0.25">
      <c r="A76" s="42" t="s">
        <v>589</v>
      </c>
      <c r="B76" s="45" t="s">
        <v>347</v>
      </c>
      <c r="C76" s="155">
        <f>SUM(C63:C75)</f>
        <v>1721</v>
      </c>
      <c r="D76" s="155">
        <f t="shared" ref="D76:E76" si="13">SUM(D63:D75)</f>
        <v>5216</v>
      </c>
      <c r="E76" s="155">
        <f t="shared" si="13"/>
        <v>539</v>
      </c>
      <c r="F76" s="179">
        <f>SUM(F63:F75)</f>
        <v>586</v>
      </c>
      <c r="G76" s="179">
        <f t="shared" ref="G76:H76" si="14">SUM(G63:G75)</f>
        <v>195</v>
      </c>
      <c r="H76" s="179">
        <f t="shared" si="14"/>
        <v>195</v>
      </c>
      <c r="I76" s="177"/>
      <c r="J76" s="177"/>
      <c r="K76" s="177"/>
      <c r="L76" s="155">
        <f>SUM(L63:L75)</f>
        <v>2307</v>
      </c>
      <c r="M76" s="155">
        <f t="shared" ref="M76:N76" si="15">SUM(M63:M75)</f>
        <v>5411</v>
      </c>
      <c r="N76" s="155">
        <f t="shared" si="15"/>
        <v>734</v>
      </c>
    </row>
    <row r="77" spans="1:14" ht="15.75" x14ac:dyDescent="0.25">
      <c r="A77" s="91" t="s">
        <v>754</v>
      </c>
      <c r="B77" s="92"/>
      <c r="C77" s="156"/>
      <c r="D77" s="156"/>
      <c r="E77" s="180"/>
      <c r="F77" s="180"/>
      <c r="G77" s="180"/>
      <c r="H77" s="180"/>
      <c r="I77" s="180"/>
      <c r="J77" s="180"/>
      <c r="K77" s="180"/>
      <c r="L77" s="156"/>
      <c r="M77" s="156"/>
      <c r="N77" s="180"/>
    </row>
    <row r="78" spans="1:14" x14ac:dyDescent="0.25">
      <c r="A78" s="35" t="s">
        <v>348</v>
      </c>
      <c r="B78" s="31" t="s">
        <v>349</v>
      </c>
      <c r="C78" s="149"/>
      <c r="D78" s="149"/>
      <c r="E78" s="175"/>
      <c r="F78" s="177"/>
      <c r="G78" s="177"/>
      <c r="H78" s="177"/>
      <c r="I78" s="177"/>
      <c r="J78" s="177"/>
      <c r="K78" s="177"/>
      <c r="L78" s="149"/>
      <c r="M78" s="149"/>
      <c r="N78" s="175"/>
    </row>
    <row r="79" spans="1:14" x14ac:dyDescent="0.25">
      <c r="A79" s="35" t="s">
        <v>627</v>
      </c>
      <c r="B79" s="31" t="s">
        <v>350</v>
      </c>
      <c r="C79" s="149">
        <v>200</v>
      </c>
      <c r="D79" s="149">
        <v>0</v>
      </c>
      <c r="E79" s="175">
        <v>0</v>
      </c>
      <c r="F79" s="177"/>
      <c r="G79" s="177"/>
      <c r="H79" s="177"/>
      <c r="I79" s="177"/>
      <c r="J79" s="177"/>
      <c r="K79" s="177"/>
      <c r="L79" s="149">
        <v>200</v>
      </c>
      <c r="M79" s="149">
        <v>0</v>
      </c>
      <c r="N79" s="175">
        <v>0</v>
      </c>
    </row>
    <row r="80" spans="1:14" x14ac:dyDescent="0.25">
      <c r="A80" s="35" t="s">
        <v>351</v>
      </c>
      <c r="B80" s="31" t="s">
        <v>352</v>
      </c>
      <c r="C80" s="149"/>
      <c r="D80" s="149"/>
      <c r="E80" s="175"/>
      <c r="F80" s="175">
        <v>118</v>
      </c>
      <c r="G80" s="175">
        <v>126</v>
      </c>
      <c r="H80" s="175">
        <v>126</v>
      </c>
      <c r="I80" s="177"/>
      <c r="J80" s="177"/>
      <c r="K80" s="177"/>
      <c r="L80" s="149">
        <v>118</v>
      </c>
      <c r="M80" s="149">
        <v>126</v>
      </c>
      <c r="N80" s="175">
        <v>126</v>
      </c>
    </row>
    <row r="81" spans="1:14" x14ac:dyDescent="0.25">
      <c r="A81" s="35" t="s">
        <v>353</v>
      </c>
      <c r="B81" s="31" t="s">
        <v>354</v>
      </c>
      <c r="C81" s="149"/>
      <c r="D81" s="149"/>
      <c r="E81" s="175"/>
      <c r="F81" s="175">
        <v>0</v>
      </c>
      <c r="G81" s="175">
        <v>8138</v>
      </c>
      <c r="H81" s="175">
        <v>8138</v>
      </c>
      <c r="I81" s="177"/>
      <c r="J81" s="177"/>
      <c r="K81" s="177"/>
      <c r="L81" s="149">
        <v>0</v>
      </c>
      <c r="M81" s="149">
        <v>8138</v>
      </c>
      <c r="N81" s="175">
        <v>8138</v>
      </c>
    </row>
    <row r="82" spans="1:14" x14ac:dyDescent="0.25">
      <c r="A82" s="6" t="s">
        <v>355</v>
      </c>
      <c r="B82" s="31" t="s">
        <v>356</v>
      </c>
      <c r="C82" s="149"/>
      <c r="D82" s="149"/>
      <c r="E82" s="175"/>
      <c r="F82" s="175"/>
      <c r="G82" s="175"/>
      <c r="H82" s="175"/>
      <c r="I82" s="177"/>
      <c r="J82" s="177"/>
      <c r="K82" s="177"/>
      <c r="L82" s="149"/>
      <c r="M82" s="149"/>
      <c r="N82" s="175"/>
    </row>
    <row r="83" spans="1:14" x14ac:dyDescent="0.25">
      <c r="A83" s="6" t="s">
        <v>357</v>
      </c>
      <c r="B83" s="31" t="s">
        <v>358</v>
      </c>
      <c r="C83" s="149"/>
      <c r="D83" s="149"/>
      <c r="E83" s="175"/>
      <c r="F83" s="175"/>
      <c r="G83" s="175"/>
      <c r="H83" s="175"/>
      <c r="I83" s="177"/>
      <c r="J83" s="177"/>
      <c r="K83" s="177"/>
      <c r="L83" s="149"/>
      <c r="M83" s="149"/>
      <c r="N83" s="175"/>
    </row>
    <row r="84" spans="1:14" x14ac:dyDescent="0.25">
      <c r="A84" s="6" t="s">
        <v>359</v>
      </c>
      <c r="B84" s="31" t="s">
        <v>360</v>
      </c>
      <c r="C84" s="149"/>
      <c r="D84" s="149"/>
      <c r="E84" s="175"/>
      <c r="F84" s="175">
        <v>32</v>
      </c>
      <c r="G84" s="175">
        <v>2231</v>
      </c>
      <c r="H84" s="175">
        <v>2231</v>
      </c>
      <c r="I84" s="177"/>
      <c r="J84" s="177"/>
      <c r="K84" s="177"/>
      <c r="L84" s="149">
        <v>32</v>
      </c>
      <c r="M84" s="149">
        <v>2231</v>
      </c>
      <c r="N84" s="175">
        <v>2231</v>
      </c>
    </row>
    <row r="85" spans="1:14" x14ac:dyDescent="0.25">
      <c r="A85" s="43" t="s">
        <v>591</v>
      </c>
      <c r="B85" s="45" t="s">
        <v>361</v>
      </c>
      <c r="C85" s="155">
        <f>SUM(C78:C84)</f>
        <v>200</v>
      </c>
      <c r="D85" s="155">
        <f t="shared" ref="D85:E85" si="16">SUM(D78:D84)</f>
        <v>0</v>
      </c>
      <c r="E85" s="155">
        <f t="shared" si="16"/>
        <v>0</v>
      </c>
      <c r="F85" s="176">
        <f>SUM(F78:F84)</f>
        <v>150</v>
      </c>
      <c r="G85" s="176">
        <f t="shared" ref="G85:H85" si="17">SUM(G78:G84)</f>
        <v>10495</v>
      </c>
      <c r="H85" s="176">
        <f t="shared" si="17"/>
        <v>10495</v>
      </c>
      <c r="I85" s="177"/>
      <c r="J85" s="177"/>
      <c r="K85" s="177"/>
      <c r="L85" s="155">
        <f>SUM(L78:L84)</f>
        <v>350</v>
      </c>
      <c r="M85" s="155">
        <f t="shared" ref="M85:N85" si="18">SUM(M78:M84)</f>
        <v>10495</v>
      </c>
      <c r="N85" s="155">
        <f t="shared" si="18"/>
        <v>10495</v>
      </c>
    </row>
    <row r="86" spans="1:14" x14ac:dyDescent="0.25">
      <c r="A86" s="13" t="s">
        <v>362</v>
      </c>
      <c r="B86" s="31" t="s">
        <v>363</v>
      </c>
      <c r="C86" s="149">
        <v>590</v>
      </c>
      <c r="D86" s="149">
        <v>673</v>
      </c>
      <c r="E86" s="177">
        <v>673</v>
      </c>
      <c r="F86" s="177"/>
      <c r="G86" s="177"/>
      <c r="H86" s="177"/>
      <c r="I86" s="177"/>
      <c r="J86" s="177"/>
      <c r="K86" s="177"/>
      <c r="L86" s="149">
        <v>590</v>
      </c>
      <c r="M86" s="149">
        <v>673</v>
      </c>
      <c r="N86" s="177">
        <v>673</v>
      </c>
    </row>
    <row r="87" spans="1:14" x14ac:dyDescent="0.25">
      <c r="A87" s="13" t="s">
        <v>364</v>
      </c>
      <c r="B87" s="31" t="s">
        <v>365</v>
      </c>
      <c r="C87" s="149"/>
      <c r="D87" s="149"/>
      <c r="E87" s="177"/>
      <c r="F87" s="177"/>
      <c r="G87" s="177"/>
      <c r="H87" s="177"/>
      <c r="I87" s="177"/>
      <c r="J87" s="177"/>
      <c r="K87" s="177"/>
      <c r="L87" s="149"/>
      <c r="M87" s="149"/>
      <c r="N87" s="177"/>
    </row>
    <row r="88" spans="1:14" x14ac:dyDescent="0.25">
      <c r="A88" s="13" t="s">
        <v>366</v>
      </c>
      <c r="B88" s="31" t="s">
        <v>367</v>
      </c>
      <c r="C88" s="149"/>
      <c r="D88" s="149"/>
      <c r="E88" s="177"/>
      <c r="F88" s="177"/>
      <c r="G88" s="177"/>
      <c r="H88" s="177"/>
      <c r="I88" s="177"/>
      <c r="J88" s="177"/>
      <c r="K88" s="177"/>
      <c r="L88" s="149"/>
      <c r="M88" s="149"/>
      <c r="N88" s="177"/>
    </row>
    <row r="89" spans="1:14" x14ac:dyDescent="0.25">
      <c r="A89" s="13" t="s">
        <v>368</v>
      </c>
      <c r="B89" s="31" t="s">
        <v>369</v>
      </c>
      <c r="C89" s="149">
        <v>160</v>
      </c>
      <c r="D89" s="149">
        <v>50</v>
      </c>
      <c r="E89" s="177">
        <v>50</v>
      </c>
      <c r="F89" s="177"/>
      <c r="G89" s="177"/>
      <c r="H89" s="177"/>
      <c r="I89" s="177"/>
      <c r="J89" s="177"/>
      <c r="K89" s="177"/>
      <c r="L89" s="149">
        <v>160</v>
      </c>
      <c r="M89" s="149">
        <v>50</v>
      </c>
      <c r="N89" s="177">
        <v>50</v>
      </c>
    </row>
    <row r="90" spans="1:14" x14ac:dyDescent="0.25">
      <c r="A90" s="42" t="s">
        <v>592</v>
      </c>
      <c r="B90" s="45" t="s">
        <v>370</v>
      </c>
      <c r="C90" s="155">
        <f>SUM(C86:C89)</f>
        <v>750</v>
      </c>
      <c r="D90" s="155">
        <f t="shared" ref="D90:E90" si="19">SUM(D86:D89)</f>
        <v>723</v>
      </c>
      <c r="E90" s="155">
        <f t="shared" si="19"/>
        <v>723</v>
      </c>
      <c r="F90" s="177"/>
      <c r="G90" s="177"/>
      <c r="H90" s="177"/>
      <c r="I90" s="177"/>
      <c r="J90" s="177"/>
      <c r="K90" s="177"/>
      <c r="L90" s="155">
        <f>SUM(L86:L89)</f>
        <v>750</v>
      </c>
      <c r="M90" s="155">
        <f t="shared" ref="M90:N90" si="20">SUM(M86:M89)</f>
        <v>723</v>
      </c>
      <c r="N90" s="155">
        <f t="shared" si="20"/>
        <v>723</v>
      </c>
    </row>
    <row r="91" spans="1:14" ht="30" x14ac:dyDescent="0.25">
      <c r="A91" s="13" t="s">
        <v>371</v>
      </c>
      <c r="B91" s="31" t="s">
        <v>372</v>
      </c>
      <c r="C91" s="149"/>
      <c r="D91" s="149"/>
      <c r="E91" s="177"/>
      <c r="F91" s="177"/>
      <c r="G91" s="177"/>
      <c r="H91" s="177"/>
      <c r="I91" s="177"/>
      <c r="J91" s="177"/>
      <c r="K91" s="177"/>
      <c r="L91" s="149"/>
      <c r="M91" s="149"/>
      <c r="N91" s="177"/>
    </row>
    <row r="92" spans="1:14" ht="30" x14ac:dyDescent="0.25">
      <c r="A92" s="13" t="s">
        <v>628</v>
      </c>
      <c r="B92" s="31" t="s">
        <v>373</v>
      </c>
      <c r="C92" s="149"/>
      <c r="D92" s="149"/>
      <c r="E92" s="177"/>
      <c r="F92" s="177"/>
      <c r="G92" s="177"/>
      <c r="H92" s="177"/>
      <c r="I92" s="177"/>
      <c r="J92" s="177"/>
      <c r="K92" s="177"/>
      <c r="L92" s="149"/>
      <c r="M92" s="149"/>
      <c r="N92" s="177"/>
    </row>
    <row r="93" spans="1:14" ht="30" x14ac:dyDescent="0.25">
      <c r="A93" s="13" t="s">
        <v>629</v>
      </c>
      <c r="B93" s="31" t="s">
        <v>374</v>
      </c>
      <c r="C93" s="149"/>
      <c r="D93" s="149"/>
      <c r="E93" s="177"/>
      <c r="F93" s="177"/>
      <c r="G93" s="177"/>
      <c r="H93" s="177"/>
      <c r="I93" s="177"/>
      <c r="J93" s="177"/>
      <c r="K93" s="177"/>
      <c r="L93" s="149"/>
      <c r="M93" s="149"/>
      <c r="N93" s="177"/>
    </row>
    <row r="94" spans="1:14" x14ac:dyDescent="0.25">
      <c r="A94" s="13" t="s">
        <v>630</v>
      </c>
      <c r="B94" s="31" t="s">
        <v>375</v>
      </c>
      <c r="C94" s="149"/>
      <c r="D94" s="149"/>
      <c r="E94" s="177"/>
      <c r="F94" s="177"/>
      <c r="G94" s="177"/>
      <c r="H94" s="177"/>
      <c r="I94" s="177"/>
      <c r="J94" s="177"/>
      <c r="K94" s="177"/>
      <c r="L94" s="149"/>
      <c r="M94" s="149"/>
      <c r="N94" s="177"/>
    </row>
    <row r="95" spans="1:14" ht="30" x14ac:dyDescent="0.25">
      <c r="A95" s="13" t="s">
        <v>631</v>
      </c>
      <c r="B95" s="31" t="s">
        <v>376</v>
      </c>
      <c r="C95" s="149"/>
      <c r="D95" s="149"/>
      <c r="E95" s="177"/>
      <c r="F95" s="177"/>
      <c r="G95" s="177"/>
      <c r="H95" s="177"/>
      <c r="I95" s="177"/>
      <c r="J95" s="177"/>
      <c r="K95" s="177"/>
      <c r="L95" s="149"/>
      <c r="M95" s="149"/>
      <c r="N95" s="177"/>
    </row>
    <row r="96" spans="1:14" ht="30" x14ac:dyDescent="0.25">
      <c r="A96" s="13" t="s">
        <v>632</v>
      </c>
      <c r="B96" s="31" t="s">
        <v>377</v>
      </c>
      <c r="C96" s="149"/>
      <c r="D96" s="149"/>
      <c r="E96" s="177"/>
      <c r="F96" s="177"/>
      <c r="G96" s="177"/>
      <c r="H96" s="177"/>
      <c r="I96" s="177"/>
      <c r="J96" s="177"/>
      <c r="K96" s="177"/>
      <c r="L96" s="149"/>
      <c r="M96" s="149"/>
      <c r="N96" s="177"/>
    </row>
    <row r="97" spans="1:31" x14ac:dyDescent="0.25">
      <c r="A97" s="13" t="s">
        <v>378</v>
      </c>
      <c r="B97" s="31" t="s">
        <v>379</v>
      </c>
      <c r="C97" s="149"/>
      <c r="D97" s="149"/>
      <c r="E97" s="177"/>
      <c r="F97" s="177"/>
      <c r="G97" s="177"/>
      <c r="H97" s="177"/>
      <c r="I97" s="177"/>
      <c r="J97" s="177"/>
      <c r="K97" s="177"/>
      <c r="L97" s="149"/>
      <c r="M97" s="149"/>
      <c r="N97" s="177"/>
    </row>
    <row r="98" spans="1:31" x14ac:dyDescent="0.25">
      <c r="A98" s="13" t="s">
        <v>633</v>
      </c>
      <c r="B98" s="31" t="s">
        <v>380</v>
      </c>
      <c r="C98" s="149"/>
      <c r="D98" s="149"/>
      <c r="E98" s="177"/>
      <c r="F98" s="177"/>
      <c r="G98" s="177"/>
      <c r="H98" s="177"/>
      <c r="I98" s="177"/>
      <c r="J98" s="177"/>
      <c r="K98" s="177"/>
      <c r="L98" s="149"/>
      <c r="M98" s="149"/>
      <c r="N98" s="177"/>
    </row>
    <row r="99" spans="1:31" x14ac:dyDescent="0.25">
      <c r="A99" s="42" t="s">
        <v>593</v>
      </c>
      <c r="B99" s="45" t="s">
        <v>381</v>
      </c>
      <c r="C99" s="155">
        <f>SUM(C91:C98)</f>
        <v>0</v>
      </c>
      <c r="D99" s="155">
        <f t="shared" ref="D99:E99" si="21">SUM(D91:D98)</f>
        <v>0</v>
      </c>
      <c r="E99" s="155">
        <f t="shared" si="21"/>
        <v>0</v>
      </c>
      <c r="F99" s="177"/>
      <c r="G99" s="177"/>
      <c r="H99" s="177"/>
      <c r="I99" s="177"/>
      <c r="J99" s="177"/>
      <c r="K99" s="177"/>
      <c r="L99" s="155">
        <f>SUM(L91:L98)</f>
        <v>0</v>
      </c>
      <c r="M99" s="155">
        <f t="shared" ref="M99:N99" si="22">SUM(M91:M98)</f>
        <v>0</v>
      </c>
      <c r="N99" s="155">
        <f t="shared" si="22"/>
        <v>0</v>
      </c>
    </row>
    <row r="100" spans="1:31" ht="15.75" x14ac:dyDescent="0.25">
      <c r="A100" s="91" t="s">
        <v>753</v>
      </c>
      <c r="B100" s="92"/>
      <c r="C100" s="156"/>
      <c r="D100" s="156"/>
      <c r="E100" s="180"/>
      <c r="F100" s="180"/>
      <c r="G100" s="180"/>
      <c r="H100" s="180"/>
      <c r="I100" s="180"/>
      <c r="J100" s="180"/>
      <c r="K100" s="180"/>
      <c r="L100" s="156"/>
      <c r="M100" s="156"/>
      <c r="N100" s="180"/>
    </row>
    <row r="101" spans="1:31" ht="15.75" x14ac:dyDescent="0.25">
      <c r="A101" s="94" t="s">
        <v>641</v>
      </c>
      <c r="B101" s="95" t="s">
        <v>382</v>
      </c>
      <c r="C101" s="158">
        <f>C27+C28+C53+C62+C76+C85+C90+C99</f>
        <v>12791</v>
      </c>
      <c r="D101" s="158">
        <f t="shared" ref="D101:E101" si="23">D27+D28+D53+D62+D76+D85+D90+D99</f>
        <v>18713</v>
      </c>
      <c r="E101" s="158">
        <f t="shared" si="23"/>
        <v>14031</v>
      </c>
      <c r="F101" s="158">
        <f>F76+F85</f>
        <v>736</v>
      </c>
      <c r="G101" s="158">
        <f t="shared" ref="G101:H101" si="24">G76+G85</f>
        <v>10690</v>
      </c>
      <c r="H101" s="158">
        <f t="shared" si="24"/>
        <v>10690</v>
      </c>
      <c r="I101" s="181"/>
      <c r="J101" s="181"/>
      <c r="K101" s="181"/>
      <c r="L101" s="158">
        <f>L27+L28+L53+L62+L76+L85+L90+L99</f>
        <v>13527</v>
      </c>
      <c r="M101" s="158">
        <f t="shared" ref="M101:N101" si="25">M27+M28+M53+M62+M76+M85+M90+M99</f>
        <v>29403</v>
      </c>
      <c r="N101" s="158">
        <f t="shared" si="25"/>
        <v>24721</v>
      </c>
    </row>
    <row r="102" spans="1:31" x14ac:dyDescent="0.25">
      <c r="A102" s="13" t="s">
        <v>634</v>
      </c>
      <c r="B102" s="5" t="s">
        <v>383</v>
      </c>
      <c r="C102" s="159"/>
      <c r="D102" s="159"/>
      <c r="E102" s="160"/>
      <c r="F102" s="160"/>
      <c r="G102" s="160"/>
      <c r="H102" s="160"/>
      <c r="I102" s="160"/>
      <c r="J102" s="160"/>
      <c r="K102" s="160"/>
      <c r="L102" s="159"/>
      <c r="M102" s="159"/>
      <c r="N102" s="160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4"/>
      <c r="AE102" s="24"/>
    </row>
    <row r="103" spans="1:31" x14ac:dyDescent="0.25">
      <c r="A103" s="13" t="s">
        <v>386</v>
      </c>
      <c r="B103" s="5" t="s">
        <v>387</v>
      </c>
      <c r="C103" s="159"/>
      <c r="D103" s="159"/>
      <c r="E103" s="160"/>
      <c r="F103" s="160"/>
      <c r="G103" s="160"/>
      <c r="H103" s="160"/>
      <c r="I103" s="160"/>
      <c r="J103" s="160"/>
      <c r="K103" s="160"/>
      <c r="L103" s="159"/>
      <c r="M103" s="159"/>
      <c r="N103" s="160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4"/>
      <c r="AE103" s="24"/>
    </row>
    <row r="104" spans="1:31" x14ac:dyDescent="0.25">
      <c r="A104" s="13" t="s">
        <v>635</v>
      </c>
      <c r="B104" s="5" t="s">
        <v>388</v>
      </c>
      <c r="C104" s="159">
        <v>0</v>
      </c>
      <c r="D104" s="159">
        <v>7989</v>
      </c>
      <c r="E104" s="160">
        <v>7989</v>
      </c>
      <c r="F104" s="160"/>
      <c r="G104" s="160"/>
      <c r="H104" s="160"/>
      <c r="I104" s="160"/>
      <c r="J104" s="160"/>
      <c r="K104" s="160"/>
      <c r="L104" s="159">
        <v>0</v>
      </c>
      <c r="M104" s="159">
        <v>7989</v>
      </c>
      <c r="N104" s="160">
        <v>7989</v>
      </c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4"/>
      <c r="AE104" s="24"/>
    </row>
    <row r="105" spans="1:31" x14ac:dyDescent="0.25">
      <c r="A105" s="15" t="s">
        <v>598</v>
      </c>
      <c r="B105" s="7" t="s">
        <v>390</v>
      </c>
      <c r="C105" s="161">
        <f>SUM(C102:C104)</f>
        <v>0</v>
      </c>
      <c r="D105" s="161">
        <f t="shared" ref="D105:E105" si="26">SUM(D102:D104)</f>
        <v>7989</v>
      </c>
      <c r="E105" s="161">
        <f t="shared" si="26"/>
        <v>7989</v>
      </c>
      <c r="F105" s="169"/>
      <c r="G105" s="169"/>
      <c r="H105" s="169"/>
      <c r="I105" s="169"/>
      <c r="J105" s="169"/>
      <c r="K105" s="169"/>
      <c r="L105" s="161">
        <f>SUM(L102:L104)</f>
        <v>0</v>
      </c>
      <c r="M105" s="161">
        <f t="shared" ref="M105:N105" si="27">SUM(M102:M104)</f>
        <v>7989</v>
      </c>
      <c r="N105" s="161">
        <f t="shared" si="27"/>
        <v>7989</v>
      </c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4"/>
      <c r="AE105" s="24"/>
    </row>
    <row r="106" spans="1:31" x14ac:dyDescent="0.25">
      <c r="A106" s="36" t="s">
        <v>636</v>
      </c>
      <c r="B106" s="5" t="s">
        <v>391</v>
      </c>
      <c r="C106" s="159"/>
      <c r="D106" s="159"/>
      <c r="E106" s="162"/>
      <c r="F106" s="162"/>
      <c r="G106" s="162"/>
      <c r="H106" s="162"/>
      <c r="I106" s="162"/>
      <c r="J106" s="162"/>
      <c r="K106" s="162"/>
      <c r="L106" s="159"/>
      <c r="M106" s="159"/>
      <c r="N106" s="162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4"/>
      <c r="AE106" s="24"/>
    </row>
    <row r="107" spans="1:31" x14ac:dyDescent="0.25">
      <c r="A107" s="36" t="s">
        <v>604</v>
      </c>
      <c r="B107" s="5" t="s">
        <v>394</v>
      </c>
      <c r="C107" s="159"/>
      <c r="D107" s="159"/>
      <c r="E107" s="162"/>
      <c r="F107" s="162"/>
      <c r="G107" s="162"/>
      <c r="H107" s="162"/>
      <c r="I107" s="162"/>
      <c r="J107" s="162"/>
      <c r="K107" s="162"/>
      <c r="L107" s="159"/>
      <c r="M107" s="159"/>
      <c r="N107" s="162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4"/>
      <c r="AE107" s="24"/>
    </row>
    <row r="108" spans="1:31" x14ac:dyDescent="0.25">
      <c r="A108" s="13" t="s">
        <v>395</v>
      </c>
      <c r="B108" s="5" t="s">
        <v>396</v>
      </c>
      <c r="C108" s="159"/>
      <c r="D108" s="159"/>
      <c r="E108" s="160"/>
      <c r="F108" s="160"/>
      <c r="G108" s="160"/>
      <c r="H108" s="160"/>
      <c r="I108" s="160"/>
      <c r="J108" s="160"/>
      <c r="K108" s="160"/>
      <c r="L108" s="159"/>
      <c r="M108" s="159"/>
      <c r="N108" s="160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4"/>
      <c r="AE108" s="24"/>
    </row>
    <row r="109" spans="1:31" x14ac:dyDescent="0.25">
      <c r="A109" s="13" t="s">
        <v>637</v>
      </c>
      <c r="B109" s="5" t="s">
        <v>397</v>
      </c>
      <c r="C109" s="159"/>
      <c r="D109" s="159"/>
      <c r="E109" s="160"/>
      <c r="F109" s="160"/>
      <c r="G109" s="160"/>
      <c r="H109" s="160"/>
      <c r="I109" s="160"/>
      <c r="J109" s="160"/>
      <c r="K109" s="160"/>
      <c r="L109" s="159"/>
      <c r="M109" s="159"/>
      <c r="N109" s="160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4"/>
      <c r="AE109" s="24"/>
    </row>
    <row r="110" spans="1:31" x14ac:dyDescent="0.25">
      <c r="A110" s="14" t="s">
        <v>601</v>
      </c>
      <c r="B110" s="7" t="s">
        <v>398</v>
      </c>
      <c r="C110" s="161"/>
      <c r="D110" s="161"/>
      <c r="E110" s="163"/>
      <c r="F110" s="163"/>
      <c r="G110" s="163"/>
      <c r="H110" s="163"/>
      <c r="I110" s="163"/>
      <c r="J110" s="163"/>
      <c r="K110" s="163"/>
      <c r="L110" s="161"/>
      <c r="M110" s="161"/>
      <c r="N110" s="163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4"/>
      <c r="AE110" s="24"/>
    </row>
    <row r="111" spans="1:31" x14ac:dyDescent="0.25">
      <c r="A111" s="36" t="s">
        <v>399</v>
      </c>
      <c r="B111" s="5" t="s">
        <v>400</v>
      </c>
      <c r="C111" s="159"/>
      <c r="D111" s="159"/>
      <c r="E111" s="162"/>
      <c r="F111" s="162"/>
      <c r="G111" s="162"/>
      <c r="H111" s="162"/>
      <c r="I111" s="162"/>
      <c r="J111" s="162"/>
      <c r="K111" s="162"/>
      <c r="L111" s="159"/>
      <c r="M111" s="159"/>
      <c r="N111" s="162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4"/>
      <c r="AE111" s="24"/>
    </row>
    <row r="112" spans="1:31" x14ac:dyDescent="0.25">
      <c r="A112" s="36" t="s">
        <v>401</v>
      </c>
      <c r="B112" s="5" t="s">
        <v>402</v>
      </c>
      <c r="C112" s="161">
        <v>0</v>
      </c>
      <c r="D112" s="161">
        <v>408</v>
      </c>
      <c r="E112" s="163">
        <v>408</v>
      </c>
      <c r="F112" s="162"/>
      <c r="G112" s="162"/>
      <c r="H112" s="162"/>
      <c r="I112" s="162"/>
      <c r="J112" s="162"/>
      <c r="K112" s="162"/>
      <c r="L112" s="161">
        <v>0</v>
      </c>
      <c r="M112" s="161">
        <v>408</v>
      </c>
      <c r="N112" s="163">
        <v>408</v>
      </c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4"/>
      <c r="AE112" s="24"/>
    </row>
    <row r="113" spans="1:31" x14ac:dyDescent="0.25">
      <c r="A113" s="14" t="s">
        <v>403</v>
      </c>
      <c r="B113" s="7" t="s">
        <v>404</v>
      </c>
      <c r="C113" s="161"/>
      <c r="D113" s="161"/>
      <c r="E113" s="162"/>
      <c r="F113" s="162"/>
      <c r="G113" s="162"/>
      <c r="H113" s="162"/>
      <c r="I113" s="162"/>
      <c r="J113" s="162"/>
      <c r="K113" s="162"/>
      <c r="L113" s="161"/>
      <c r="M113" s="161"/>
      <c r="N113" s="162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4"/>
      <c r="AE113" s="24"/>
    </row>
    <row r="114" spans="1:31" x14ac:dyDescent="0.25">
      <c r="A114" s="36" t="s">
        <v>405</v>
      </c>
      <c r="B114" s="5" t="s">
        <v>406</v>
      </c>
      <c r="C114" s="159"/>
      <c r="D114" s="159"/>
      <c r="E114" s="162"/>
      <c r="F114" s="162"/>
      <c r="G114" s="162"/>
      <c r="H114" s="162"/>
      <c r="I114" s="162"/>
      <c r="J114" s="162"/>
      <c r="K114" s="162"/>
      <c r="L114" s="159"/>
      <c r="M114" s="159"/>
      <c r="N114" s="162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4"/>
      <c r="AE114" s="24"/>
    </row>
    <row r="115" spans="1:31" x14ac:dyDescent="0.25">
      <c r="A115" s="36" t="s">
        <v>407</v>
      </c>
      <c r="B115" s="5" t="s">
        <v>408</v>
      </c>
      <c r="C115" s="159"/>
      <c r="D115" s="159"/>
      <c r="E115" s="162"/>
      <c r="F115" s="162"/>
      <c r="G115" s="162"/>
      <c r="H115" s="162"/>
      <c r="I115" s="162"/>
      <c r="J115" s="162"/>
      <c r="K115" s="162"/>
      <c r="L115" s="159"/>
      <c r="M115" s="159"/>
      <c r="N115" s="162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4"/>
      <c r="AE115" s="24"/>
    </row>
    <row r="116" spans="1:31" x14ac:dyDescent="0.25">
      <c r="A116" s="36" t="s">
        <v>409</v>
      </c>
      <c r="B116" s="5" t="s">
        <v>410</v>
      </c>
      <c r="C116" s="159"/>
      <c r="D116" s="159"/>
      <c r="E116" s="162"/>
      <c r="F116" s="162"/>
      <c r="G116" s="162"/>
      <c r="H116" s="162"/>
      <c r="I116" s="162"/>
      <c r="J116" s="162"/>
      <c r="K116" s="162"/>
      <c r="L116" s="159"/>
      <c r="M116" s="159"/>
      <c r="N116" s="162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4"/>
      <c r="AE116" s="24"/>
    </row>
    <row r="117" spans="1:31" x14ac:dyDescent="0.25">
      <c r="A117" s="37" t="s">
        <v>602</v>
      </c>
      <c r="B117" s="38" t="s">
        <v>411</v>
      </c>
      <c r="C117" s="161">
        <f>C105+C110+C111+C112+C113+C114+C115+C116</f>
        <v>0</v>
      </c>
      <c r="D117" s="161">
        <f t="shared" ref="D117:E117" si="28">D105+D110+D111+D112+D113+D114+D115+D116</f>
        <v>8397</v>
      </c>
      <c r="E117" s="161">
        <f t="shared" si="28"/>
        <v>8397</v>
      </c>
      <c r="F117" s="163"/>
      <c r="G117" s="163"/>
      <c r="H117" s="163"/>
      <c r="I117" s="163"/>
      <c r="J117" s="163"/>
      <c r="K117" s="163"/>
      <c r="L117" s="161">
        <f>L105+L110+L111+L112+L113+L114+L115+L116</f>
        <v>0</v>
      </c>
      <c r="M117" s="161">
        <f t="shared" ref="M117:N117" si="29">M105+M110+M111+M112+M113+M114+M115+M116</f>
        <v>8397</v>
      </c>
      <c r="N117" s="161">
        <f t="shared" si="29"/>
        <v>8397</v>
      </c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4"/>
      <c r="AE117" s="24"/>
    </row>
    <row r="118" spans="1:31" x14ac:dyDescent="0.25">
      <c r="A118" s="36" t="s">
        <v>412</v>
      </c>
      <c r="B118" s="5" t="s">
        <v>413</v>
      </c>
      <c r="C118" s="159"/>
      <c r="D118" s="159"/>
      <c r="E118" s="162"/>
      <c r="F118" s="162"/>
      <c r="G118" s="162"/>
      <c r="H118" s="162"/>
      <c r="I118" s="162"/>
      <c r="J118" s="162"/>
      <c r="K118" s="162"/>
      <c r="L118" s="159"/>
      <c r="M118" s="159"/>
      <c r="N118" s="162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4"/>
      <c r="AE118" s="24"/>
    </row>
    <row r="119" spans="1:31" x14ac:dyDescent="0.25">
      <c r="A119" s="13" t="s">
        <v>414</v>
      </c>
      <c r="B119" s="5" t="s">
        <v>415</v>
      </c>
      <c r="C119" s="159"/>
      <c r="D119" s="159"/>
      <c r="E119" s="160"/>
      <c r="F119" s="160"/>
      <c r="G119" s="160"/>
      <c r="H119" s="160"/>
      <c r="I119" s="160"/>
      <c r="J119" s="160"/>
      <c r="K119" s="160"/>
      <c r="L119" s="159"/>
      <c r="M119" s="159"/>
      <c r="N119" s="160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4"/>
      <c r="AE119" s="24"/>
    </row>
    <row r="120" spans="1:31" x14ac:dyDescent="0.25">
      <c r="A120" s="36" t="s">
        <v>638</v>
      </c>
      <c r="B120" s="5" t="s">
        <v>416</v>
      </c>
      <c r="C120" s="159"/>
      <c r="D120" s="159"/>
      <c r="E120" s="162"/>
      <c r="F120" s="162"/>
      <c r="G120" s="162"/>
      <c r="H120" s="162"/>
      <c r="I120" s="162"/>
      <c r="J120" s="162"/>
      <c r="K120" s="162"/>
      <c r="L120" s="159"/>
      <c r="M120" s="159"/>
      <c r="N120" s="162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4"/>
      <c r="AE120" s="24"/>
    </row>
    <row r="121" spans="1:31" x14ac:dyDescent="0.25">
      <c r="A121" s="36" t="s">
        <v>607</v>
      </c>
      <c r="B121" s="5" t="s">
        <v>417</v>
      </c>
      <c r="C121" s="159"/>
      <c r="D121" s="159"/>
      <c r="E121" s="162"/>
      <c r="F121" s="162"/>
      <c r="G121" s="162"/>
      <c r="H121" s="162"/>
      <c r="I121" s="162"/>
      <c r="J121" s="162"/>
      <c r="K121" s="162"/>
      <c r="L121" s="159"/>
      <c r="M121" s="159"/>
      <c r="N121" s="162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4"/>
      <c r="AE121" s="24"/>
    </row>
    <row r="122" spans="1:31" x14ac:dyDescent="0.25">
      <c r="A122" s="37" t="s">
        <v>608</v>
      </c>
      <c r="B122" s="38" t="s">
        <v>421</v>
      </c>
      <c r="C122" s="164"/>
      <c r="D122" s="164"/>
      <c r="E122" s="163"/>
      <c r="F122" s="163"/>
      <c r="G122" s="163"/>
      <c r="H122" s="163"/>
      <c r="I122" s="163"/>
      <c r="J122" s="163"/>
      <c r="K122" s="163"/>
      <c r="L122" s="164"/>
      <c r="M122" s="164"/>
      <c r="N122" s="163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4"/>
      <c r="AE122" s="24"/>
    </row>
    <row r="123" spans="1:31" x14ac:dyDescent="0.25">
      <c r="A123" s="13" t="s">
        <v>422</v>
      </c>
      <c r="B123" s="5" t="s">
        <v>423</v>
      </c>
      <c r="C123" s="159"/>
      <c r="D123" s="159"/>
      <c r="E123" s="160"/>
      <c r="F123" s="160"/>
      <c r="G123" s="160"/>
      <c r="H123" s="160"/>
      <c r="I123" s="160"/>
      <c r="J123" s="160"/>
      <c r="K123" s="160"/>
      <c r="L123" s="159"/>
      <c r="M123" s="159"/>
      <c r="N123" s="160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4"/>
      <c r="AE123" s="24"/>
    </row>
    <row r="124" spans="1:31" ht="15.75" x14ac:dyDescent="0.25">
      <c r="A124" s="97" t="s">
        <v>642</v>
      </c>
      <c r="B124" s="98" t="s">
        <v>424</v>
      </c>
      <c r="C124" s="165">
        <f>C117+C122+C123</f>
        <v>0</v>
      </c>
      <c r="D124" s="165">
        <f t="shared" ref="D124:E124" si="30">D117+D122+D123</f>
        <v>8397</v>
      </c>
      <c r="E124" s="165">
        <f t="shared" si="30"/>
        <v>8397</v>
      </c>
      <c r="F124" s="170"/>
      <c r="G124" s="170"/>
      <c r="H124" s="170"/>
      <c r="I124" s="170"/>
      <c r="J124" s="170"/>
      <c r="K124" s="170"/>
      <c r="L124" s="165">
        <f>L117+L122+L123</f>
        <v>0</v>
      </c>
      <c r="M124" s="165">
        <f t="shared" ref="M124:N124" si="31">M117+M122+M123</f>
        <v>8397</v>
      </c>
      <c r="N124" s="165">
        <f t="shared" si="31"/>
        <v>8397</v>
      </c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4"/>
      <c r="AE124" s="24"/>
    </row>
    <row r="125" spans="1:31" ht="15.75" x14ac:dyDescent="0.25">
      <c r="A125" s="103" t="s">
        <v>678</v>
      </c>
      <c r="B125" s="106"/>
      <c r="C125" s="182">
        <f>C101+C124</f>
        <v>12791</v>
      </c>
      <c r="D125" s="182">
        <f>D101+D124</f>
        <v>27110</v>
      </c>
      <c r="E125" s="182">
        <f>E101+E124</f>
        <v>22428</v>
      </c>
      <c r="F125" s="182">
        <f>F101</f>
        <v>736</v>
      </c>
      <c r="G125" s="182">
        <f t="shared" ref="G125:H125" si="32">G101</f>
        <v>10690</v>
      </c>
      <c r="H125" s="182">
        <f t="shared" si="32"/>
        <v>10690</v>
      </c>
      <c r="I125" s="183"/>
      <c r="J125" s="183"/>
      <c r="K125" s="183"/>
      <c r="L125" s="182">
        <f>L101+L124</f>
        <v>13527</v>
      </c>
      <c r="M125" s="182">
        <f>M101+M124</f>
        <v>37800</v>
      </c>
      <c r="N125" s="182">
        <f>N101+N124</f>
        <v>33118</v>
      </c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</row>
    <row r="126" spans="1:31" x14ac:dyDescent="0.25"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</row>
    <row r="127" spans="1:31" x14ac:dyDescent="0.25"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</row>
    <row r="128" spans="1:31" x14ac:dyDescent="0.25"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</row>
    <row r="129" spans="2:31" x14ac:dyDescent="0.25"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</row>
    <row r="130" spans="2:31" x14ac:dyDescent="0.25"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</row>
    <row r="131" spans="2:31" x14ac:dyDescent="0.25"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</row>
    <row r="132" spans="2:31" x14ac:dyDescent="0.25"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</row>
    <row r="133" spans="2:31" x14ac:dyDescent="0.25"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</row>
    <row r="134" spans="2:31" x14ac:dyDescent="0.25"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</row>
    <row r="135" spans="2:31" x14ac:dyDescent="0.25"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</row>
    <row r="136" spans="2:31" x14ac:dyDescent="0.25"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</row>
    <row r="137" spans="2:31" x14ac:dyDescent="0.25"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</row>
    <row r="138" spans="2:31" x14ac:dyDescent="0.25"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</row>
    <row r="139" spans="2:31" x14ac:dyDescent="0.25"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</row>
    <row r="140" spans="2:31" x14ac:dyDescent="0.25"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</row>
    <row r="141" spans="2:31" x14ac:dyDescent="0.25"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</row>
    <row r="142" spans="2:31" x14ac:dyDescent="0.25"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</row>
    <row r="143" spans="2:31" x14ac:dyDescent="0.25"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</row>
    <row r="144" spans="2:31" x14ac:dyDescent="0.25"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</row>
    <row r="145" spans="2:31" x14ac:dyDescent="0.25"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</row>
    <row r="146" spans="2:31" x14ac:dyDescent="0.25"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</row>
    <row r="147" spans="2:31" x14ac:dyDescent="0.25"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</row>
    <row r="148" spans="2:31" x14ac:dyDescent="0.25"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</row>
    <row r="149" spans="2:31" x14ac:dyDescent="0.25"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</row>
    <row r="150" spans="2:31" x14ac:dyDescent="0.25"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</row>
    <row r="151" spans="2:31" x14ac:dyDescent="0.25"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</row>
    <row r="152" spans="2:31" x14ac:dyDescent="0.25"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</row>
    <row r="153" spans="2:31" x14ac:dyDescent="0.25"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</row>
    <row r="154" spans="2:31" x14ac:dyDescent="0.25"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</row>
    <row r="155" spans="2:31" x14ac:dyDescent="0.25"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</row>
    <row r="156" spans="2:31" x14ac:dyDescent="0.25"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</row>
    <row r="157" spans="2:31" x14ac:dyDescent="0.25"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</row>
    <row r="158" spans="2:31" x14ac:dyDescent="0.25"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</row>
    <row r="159" spans="2:31" x14ac:dyDescent="0.25"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</row>
    <row r="160" spans="2:31" x14ac:dyDescent="0.25"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</row>
    <row r="161" spans="2:31" x14ac:dyDescent="0.25"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</row>
    <row r="162" spans="2:31" x14ac:dyDescent="0.25"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</row>
    <row r="163" spans="2:31" x14ac:dyDescent="0.25"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</row>
    <row r="164" spans="2:31" x14ac:dyDescent="0.25"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</row>
    <row r="165" spans="2:31" x14ac:dyDescent="0.25"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</row>
    <row r="166" spans="2:31" x14ac:dyDescent="0.25"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</row>
    <row r="167" spans="2:31" x14ac:dyDescent="0.25"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</row>
    <row r="168" spans="2:31" x14ac:dyDescent="0.25"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</row>
    <row r="169" spans="2:31" x14ac:dyDescent="0.25"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</row>
    <row r="170" spans="2:31" x14ac:dyDescent="0.25"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</row>
    <row r="171" spans="2:31" x14ac:dyDescent="0.25"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</row>
    <row r="172" spans="2:31" x14ac:dyDescent="0.25"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</row>
    <row r="173" spans="2:31" x14ac:dyDescent="0.25"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</row>
    <row r="174" spans="2:31" x14ac:dyDescent="0.25"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</row>
  </sheetData>
  <mergeCells count="9">
    <mergeCell ref="A1:N1"/>
    <mergeCell ref="A3:N3"/>
    <mergeCell ref="A4:N4"/>
    <mergeCell ref="A7:A8"/>
    <mergeCell ref="B7:B8"/>
    <mergeCell ref="C7:E7"/>
    <mergeCell ref="F7:H7"/>
    <mergeCell ref="I7:K7"/>
    <mergeCell ref="L7:N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8" fitToHeight="2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X173"/>
  <sheetViews>
    <sheetView workbookViewId="0">
      <selection activeCell="H9" sqref="H9"/>
    </sheetView>
  </sheetViews>
  <sheetFormatPr defaultRowHeight="15" x14ac:dyDescent="0.25"/>
  <cols>
    <col min="1" max="1" width="105.140625" customWidth="1"/>
    <col min="3" max="3" width="17.140625" customWidth="1"/>
    <col min="4" max="4" width="18" customWidth="1"/>
    <col min="5" max="5" width="16.28515625" customWidth="1"/>
  </cols>
  <sheetData>
    <row r="1" spans="1:11" x14ac:dyDescent="0.25">
      <c r="A1" s="199" t="s">
        <v>859</v>
      </c>
      <c r="B1" s="199"/>
      <c r="C1" s="199"/>
      <c r="D1" s="199"/>
      <c r="E1" s="199"/>
    </row>
    <row r="3" spans="1:11" ht="20.25" customHeight="1" x14ac:dyDescent="0.25">
      <c r="A3" s="200" t="s">
        <v>855</v>
      </c>
      <c r="B3" s="201"/>
      <c r="C3" s="201"/>
      <c r="D3" s="201"/>
      <c r="E3" s="201"/>
      <c r="F3" s="62"/>
      <c r="G3" s="62"/>
      <c r="H3" s="62"/>
      <c r="I3" s="62"/>
      <c r="J3" s="62"/>
      <c r="K3" s="76"/>
    </row>
    <row r="4" spans="1:11" ht="19.5" customHeight="1" x14ac:dyDescent="0.25">
      <c r="A4" s="204" t="s">
        <v>724</v>
      </c>
      <c r="B4" s="201"/>
      <c r="C4" s="201"/>
      <c r="D4" s="201"/>
      <c r="E4" s="201"/>
    </row>
    <row r="5" spans="1:11" ht="18" x14ac:dyDescent="0.25">
      <c r="A5" s="41"/>
    </row>
    <row r="6" spans="1:11" x14ac:dyDescent="0.25">
      <c r="A6" s="78" t="s">
        <v>840</v>
      </c>
    </row>
    <row r="7" spans="1:11" ht="25.5" x14ac:dyDescent="0.25">
      <c r="A7" s="2" t="s">
        <v>245</v>
      </c>
      <c r="B7" s="3" t="s">
        <v>246</v>
      </c>
      <c r="C7" s="3" t="s">
        <v>849</v>
      </c>
      <c r="D7" s="3" t="s">
        <v>23</v>
      </c>
      <c r="E7" s="77" t="s">
        <v>24</v>
      </c>
    </row>
    <row r="8" spans="1:11" x14ac:dyDescent="0.25">
      <c r="A8" s="29" t="s">
        <v>247</v>
      </c>
      <c r="B8" s="30" t="s">
        <v>248</v>
      </c>
      <c r="C8" s="141">
        <v>2482</v>
      </c>
      <c r="D8" s="141">
        <v>3924</v>
      </c>
      <c r="E8" s="171">
        <v>3924</v>
      </c>
    </row>
    <row r="9" spans="1:11" x14ac:dyDescent="0.25">
      <c r="A9" s="29" t="s">
        <v>249</v>
      </c>
      <c r="B9" s="31" t="s">
        <v>250</v>
      </c>
      <c r="C9" s="143"/>
      <c r="D9" s="143"/>
      <c r="E9" s="143"/>
    </row>
    <row r="10" spans="1:11" x14ac:dyDescent="0.25">
      <c r="A10" s="29" t="s">
        <v>251</v>
      </c>
      <c r="B10" s="31" t="s">
        <v>252</v>
      </c>
      <c r="C10" s="143"/>
      <c r="D10" s="143"/>
      <c r="E10" s="171"/>
    </row>
    <row r="11" spans="1:11" x14ac:dyDescent="0.25">
      <c r="A11" s="32" t="s">
        <v>253</v>
      </c>
      <c r="B11" s="31" t="s">
        <v>254</v>
      </c>
      <c r="C11" s="143"/>
      <c r="D11" s="143"/>
      <c r="E11" s="171"/>
    </row>
    <row r="12" spans="1:11" x14ac:dyDescent="0.25">
      <c r="A12" s="32" t="s">
        <v>255</v>
      </c>
      <c r="B12" s="31" t="s">
        <v>256</v>
      </c>
      <c r="C12" s="143"/>
      <c r="D12" s="143"/>
      <c r="E12" s="171"/>
    </row>
    <row r="13" spans="1:11" x14ac:dyDescent="0.25">
      <c r="A13" s="32" t="s">
        <v>257</v>
      </c>
      <c r="B13" s="31" t="s">
        <v>258</v>
      </c>
      <c r="C13" s="143"/>
      <c r="D13" s="143"/>
      <c r="E13" s="171"/>
    </row>
    <row r="14" spans="1:11" x14ac:dyDescent="0.25">
      <c r="A14" s="32" t="s">
        <v>259</v>
      </c>
      <c r="B14" s="31" t="s">
        <v>260</v>
      </c>
      <c r="C14" s="143">
        <v>120</v>
      </c>
      <c r="D14" s="143">
        <v>250</v>
      </c>
      <c r="E14" s="171">
        <v>250</v>
      </c>
    </row>
    <row r="15" spans="1:11" x14ac:dyDescent="0.25">
      <c r="A15" s="32" t="s">
        <v>261</v>
      </c>
      <c r="B15" s="31" t="s">
        <v>262</v>
      </c>
      <c r="C15" s="143"/>
      <c r="D15" s="143"/>
      <c r="E15" s="171"/>
    </row>
    <row r="16" spans="1:11" x14ac:dyDescent="0.25">
      <c r="A16" s="5" t="s">
        <v>263</v>
      </c>
      <c r="B16" s="31" t="s">
        <v>264</v>
      </c>
      <c r="C16" s="143"/>
      <c r="D16" s="143"/>
      <c r="E16" s="171"/>
    </row>
    <row r="17" spans="1:5" x14ac:dyDescent="0.25">
      <c r="A17" s="5" t="s">
        <v>265</v>
      </c>
      <c r="B17" s="31" t="s">
        <v>266</v>
      </c>
      <c r="C17" s="143"/>
      <c r="D17" s="143"/>
      <c r="E17" s="171"/>
    </row>
    <row r="18" spans="1:5" x14ac:dyDescent="0.25">
      <c r="A18" s="5" t="s">
        <v>267</v>
      </c>
      <c r="B18" s="31" t="s">
        <v>268</v>
      </c>
      <c r="C18" s="143"/>
      <c r="D18" s="143"/>
      <c r="E18" s="171"/>
    </row>
    <row r="19" spans="1:5" x14ac:dyDescent="0.25">
      <c r="A19" s="5" t="s">
        <v>269</v>
      </c>
      <c r="B19" s="31" t="s">
        <v>270</v>
      </c>
      <c r="C19" s="143"/>
      <c r="D19" s="143"/>
      <c r="E19" s="171"/>
    </row>
    <row r="20" spans="1:5" x14ac:dyDescent="0.25">
      <c r="A20" s="5" t="s">
        <v>609</v>
      </c>
      <c r="B20" s="31" t="s">
        <v>271</v>
      </c>
      <c r="C20" s="143"/>
      <c r="D20" s="143"/>
      <c r="E20" s="171"/>
    </row>
    <row r="21" spans="1:5" x14ac:dyDescent="0.25">
      <c r="A21" s="33" t="s">
        <v>548</v>
      </c>
      <c r="B21" s="34" t="s">
        <v>272</v>
      </c>
      <c r="C21" s="144">
        <f>SUM(C8:C20)</f>
        <v>2602</v>
      </c>
      <c r="D21" s="144">
        <f>SUM(D8:D20)</f>
        <v>4174</v>
      </c>
      <c r="E21" s="172">
        <f>SUM(E8:E20)</f>
        <v>4174</v>
      </c>
    </row>
    <row r="22" spans="1:5" x14ac:dyDescent="0.25">
      <c r="A22" s="5" t="s">
        <v>273</v>
      </c>
      <c r="B22" s="31" t="s">
        <v>274</v>
      </c>
      <c r="C22" s="143">
        <v>709</v>
      </c>
      <c r="D22" s="143">
        <v>709</v>
      </c>
      <c r="E22" s="171">
        <v>709</v>
      </c>
    </row>
    <row r="23" spans="1:5" x14ac:dyDescent="0.25">
      <c r="A23" s="5" t="s">
        <v>275</v>
      </c>
      <c r="B23" s="31" t="s">
        <v>276</v>
      </c>
      <c r="C23" s="143"/>
      <c r="D23" s="143"/>
      <c r="E23" s="171"/>
    </row>
    <row r="24" spans="1:5" x14ac:dyDescent="0.25">
      <c r="A24" s="6" t="s">
        <v>277</v>
      </c>
      <c r="B24" s="31" t="s">
        <v>278</v>
      </c>
      <c r="C24" s="143">
        <v>600</v>
      </c>
      <c r="D24" s="143">
        <v>516</v>
      </c>
      <c r="E24" s="171">
        <v>516</v>
      </c>
    </row>
    <row r="25" spans="1:5" x14ac:dyDescent="0.25">
      <c r="A25" s="7" t="s">
        <v>549</v>
      </c>
      <c r="B25" s="34" t="s">
        <v>279</v>
      </c>
      <c r="C25" s="144">
        <f>SUM(C22:C24)</f>
        <v>1309</v>
      </c>
      <c r="D25" s="144">
        <f>SUM(D22:D24)</f>
        <v>1225</v>
      </c>
      <c r="E25" s="172">
        <f>SUM(E22:E24)</f>
        <v>1225</v>
      </c>
    </row>
    <row r="26" spans="1:5" x14ac:dyDescent="0.25">
      <c r="A26" s="44" t="s">
        <v>639</v>
      </c>
      <c r="B26" s="45" t="s">
        <v>280</v>
      </c>
      <c r="C26" s="146">
        <f>C21+C25</f>
        <v>3911</v>
      </c>
      <c r="D26" s="146">
        <f t="shared" ref="D26:E26" si="0">D21+D25</f>
        <v>5399</v>
      </c>
      <c r="E26" s="146">
        <f t="shared" si="0"/>
        <v>5399</v>
      </c>
    </row>
    <row r="27" spans="1:5" x14ac:dyDescent="0.25">
      <c r="A27" s="38" t="s">
        <v>610</v>
      </c>
      <c r="B27" s="45" t="s">
        <v>281</v>
      </c>
      <c r="C27" s="146">
        <v>1003</v>
      </c>
      <c r="D27" s="146">
        <v>1338</v>
      </c>
      <c r="E27" s="173">
        <v>1338</v>
      </c>
    </row>
    <row r="28" spans="1:5" x14ac:dyDescent="0.25">
      <c r="A28" s="5" t="s">
        <v>282</v>
      </c>
      <c r="B28" s="31" t="s">
        <v>283</v>
      </c>
      <c r="C28" s="143"/>
      <c r="D28" s="143"/>
      <c r="E28" s="171"/>
    </row>
    <row r="29" spans="1:5" x14ac:dyDescent="0.25">
      <c r="A29" s="5" t="s">
        <v>284</v>
      </c>
      <c r="B29" s="31" t="s">
        <v>285</v>
      </c>
      <c r="C29" s="143">
        <v>875</v>
      </c>
      <c r="D29" s="143">
        <v>737</v>
      </c>
      <c r="E29" s="174">
        <v>737</v>
      </c>
    </row>
    <row r="30" spans="1:5" x14ac:dyDescent="0.25">
      <c r="A30" s="5" t="s">
        <v>286</v>
      </c>
      <c r="B30" s="31" t="s">
        <v>287</v>
      </c>
      <c r="C30" s="143"/>
      <c r="D30" s="143"/>
      <c r="E30" s="171"/>
    </row>
    <row r="31" spans="1:5" x14ac:dyDescent="0.25">
      <c r="A31" s="7" t="s">
        <v>550</v>
      </c>
      <c r="B31" s="34" t="s">
        <v>288</v>
      </c>
      <c r="C31" s="144">
        <f>SUM(C28:C30)</f>
        <v>875</v>
      </c>
      <c r="D31" s="144">
        <f>SUM(D28:D30)</f>
        <v>737</v>
      </c>
      <c r="E31" s="172">
        <f>SUM(E28:E30)</f>
        <v>737</v>
      </c>
    </row>
    <row r="32" spans="1:5" x14ac:dyDescent="0.25">
      <c r="A32" s="5" t="s">
        <v>289</v>
      </c>
      <c r="B32" s="31" t="s">
        <v>290</v>
      </c>
      <c r="C32" s="149">
        <v>70</v>
      </c>
      <c r="D32" s="149">
        <v>0</v>
      </c>
      <c r="E32" s="175">
        <v>0</v>
      </c>
    </row>
    <row r="33" spans="1:5" x14ac:dyDescent="0.25">
      <c r="A33" s="5" t="s">
        <v>291</v>
      </c>
      <c r="B33" s="31" t="s">
        <v>292</v>
      </c>
      <c r="C33" s="143">
        <v>50</v>
      </c>
      <c r="D33" s="143">
        <v>59</v>
      </c>
      <c r="E33" s="174">
        <v>59</v>
      </c>
    </row>
    <row r="34" spans="1:5" ht="15" customHeight="1" x14ac:dyDescent="0.25">
      <c r="A34" s="7" t="s">
        <v>640</v>
      </c>
      <c r="B34" s="34" t="s">
        <v>293</v>
      </c>
      <c r="C34" s="144">
        <f>SUM(C32:C33)</f>
        <v>120</v>
      </c>
      <c r="D34" s="144">
        <f>SUM(D32:D33)</f>
        <v>59</v>
      </c>
      <c r="E34" s="176">
        <f>SUM(E32:E33)</f>
        <v>59</v>
      </c>
    </row>
    <row r="35" spans="1:5" x14ac:dyDescent="0.25">
      <c r="A35" s="5" t="s">
        <v>294</v>
      </c>
      <c r="B35" s="31" t="s">
        <v>295</v>
      </c>
      <c r="C35" s="143">
        <v>722</v>
      </c>
      <c r="D35" s="143">
        <v>378</v>
      </c>
      <c r="E35" s="174">
        <v>374</v>
      </c>
    </row>
    <row r="36" spans="1:5" x14ac:dyDescent="0.25">
      <c r="A36" s="5" t="s">
        <v>296</v>
      </c>
      <c r="B36" s="31" t="s">
        <v>297</v>
      </c>
      <c r="C36" s="143"/>
      <c r="D36" s="143"/>
      <c r="E36" s="174"/>
    </row>
    <row r="37" spans="1:5" x14ac:dyDescent="0.25">
      <c r="A37" s="5" t="s">
        <v>611</v>
      </c>
      <c r="B37" s="31" t="s">
        <v>298</v>
      </c>
      <c r="C37" s="143"/>
      <c r="D37" s="143"/>
      <c r="E37" s="174"/>
    </row>
    <row r="38" spans="1:5" x14ac:dyDescent="0.25">
      <c r="A38" s="5" t="s">
        <v>299</v>
      </c>
      <c r="B38" s="31" t="s">
        <v>300</v>
      </c>
      <c r="C38" s="143">
        <v>49</v>
      </c>
      <c r="D38" s="143">
        <v>290</v>
      </c>
      <c r="E38" s="174">
        <v>290</v>
      </c>
    </row>
    <row r="39" spans="1:5" x14ac:dyDescent="0.25">
      <c r="A39" s="10" t="s">
        <v>612</v>
      </c>
      <c r="B39" s="31" t="s">
        <v>301</v>
      </c>
      <c r="C39" s="143"/>
      <c r="D39" s="143"/>
      <c r="E39" s="174"/>
    </row>
    <row r="40" spans="1:5" x14ac:dyDescent="0.25">
      <c r="A40" s="6" t="s">
        <v>302</v>
      </c>
      <c r="B40" s="31" t="s">
        <v>303</v>
      </c>
      <c r="C40" s="143">
        <v>200</v>
      </c>
      <c r="D40" s="143">
        <v>141</v>
      </c>
      <c r="E40" s="174">
        <v>141</v>
      </c>
    </row>
    <row r="41" spans="1:5" x14ac:dyDescent="0.25">
      <c r="A41" s="5" t="s">
        <v>613</v>
      </c>
      <c r="B41" s="31" t="s">
        <v>304</v>
      </c>
      <c r="C41" s="143">
        <v>1080</v>
      </c>
      <c r="D41" s="143">
        <v>1164</v>
      </c>
      <c r="E41" s="174">
        <v>1164</v>
      </c>
    </row>
    <row r="42" spans="1:5" x14ac:dyDescent="0.25">
      <c r="A42" s="7" t="s">
        <v>551</v>
      </c>
      <c r="B42" s="34" t="s">
        <v>305</v>
      </c>
      <c r="C42" s="144">
        <f>SUM(C35:C41)</f>
        <v>2051</v>
      </c>
      <c r="D42" s="144">
        <f t="shared" ref="D42:E42" si="1">SUM(D35:D41)</f>
        <v>1973</v>
      </c>
      <c r="E42" s="144">
        <f t="shared" si="1"/>
        <v>1969</v>
      </c>
    </row>
    <row r="43" spans="1:5" x14ac:dyDescent="0.25">
      <c r="A43" s="5" t="s">
        <v>306</v>
      </c>
      <c r="B43" s="31" t="s">
        <v>307</v>
      </c>
      <c r="C43" s="149">
        <v>0</v>
      </c>
      <c r="D43" s="149">
        <v>65</v>
      </c>
      <c r="E43" s="175">
        <v>65</v>
      </c>
    </row>
    <row r="44" spans="1:5" x14ac:dyDescent="0.25">
      <c r="A44" s="5" t="s">
        <v>308</v>
      </c>
      <c r="B44" s="31" t="s">
        <v>309</v>
      </c>
      <c r="C44" s="149"/>
      <c r="D44" s="149"/>
      <c r="E44" s="175"/>
    </row>
    <row r="45" spans="1:5" x14ac:dyDescent="0.25">
      <c r="A45" s="7" t="s">
        <v>552</v>
      </c>
      <c r="B45" s="34" t="s">
        <v>310</v>
      </c>
      <c r="C45" s="152">
        <f>SUM(C43:C44)</f>
        <v>0</v>
      </c>
      <c r="D45" s="152">
        <f t="shared" ref="D45:E45" si="2">SUM(D43:D44)</f>
        <v>65</v>
      </c>
      <c r="E45" s="152">
        <f t="shared" si="2"/>
        <v>65</v>
      </c>
    </row>
    <row r="46" spans="1:5" x14ac:dyDescent="0.25">
      <c r="A46" s="5" t="s">
        <v>311</v>
      </c>
      <c r="B46" s="31" t="s">
        <v>312</v>
      </c>
      <c r="C46" s="143">
        <v>560</v>
      </c>
      <c r="D46" s="143">
        <v>840</v>
      </c>
      <c r="E46" s="174">
        <v>839</v>
      </c>
    </row>
    <row r="47" spans="1:5" x14ac:dyDescent="0.25">
      <c r="A47" s="5" t="s">
        <v>313</v>
      </c>
      <c r="B47" s="31" t="s">
        <v>314</v>
      </c>
      <c r="C47" s="143"/>
      <c r="D47" s="143"/>
      <c r="E47" s="174"/>
    </row>
    <row r="48" spans="1:5" x14ac:dyDescent="0.25">
      <c r="A48" s="5" t="s">
        <v>614</v>
      </c>
      <c r="B48" s="31" t="s">
        <v>315</v>
      </c>
      <c r="C48" s="143"/>
      <c r="D48" s="143"/>
      <c r="E48" s="174"/>
    </row>
    <row r="49" spans="1:5" x14ac:dyDescent="0.25">
      <c r="A49" s="5" t="s">
        <v>615</v>
      </c>
      <c r="B49" s="31" t="s">
        <v>316</v>
      </c>
      <c r="C49" s="143">
        <v>165</v>
      </c>
      <c r="D49" s="143">
        <v>314</v>
      </c>
      <c r="E49" s="174">
        <v>314</v>
      </c>
    </row>
    <row r="50" spans="1:5" x14ac:dyDescent="0.25">
      <c r="A50" s="5" t="s">
        <v>317</v>
      </c>
      <c r="B50" s="31" t="s">
        <v>318</v>
      </c>
      <c r="C50" s="143">
        <v>780</v>
      </c>
      <c r="D50" s="143">
        <v>1412</v>
      </c>
      <c r="E50" s="174">
        <v>1412</v>
      </c>
    </row>
    <row r="51" spans="1:5" x14ac:dyDescent="0.25">
      <c r="A51" s="7" t="s">
        <v>553</v>
      </c>
      <c r="B51" s="34" t="s">
        <v>319</v>
      </c>
      <c r="C51" s="144">
        <f>SUM(C46:C50)</f>
        <v>1505</v>
      </c>
      <c r="D51" s="144">
        <f t="shared" ref="D51:E51" si="3">SUM(D46:D50)</f>
        <v>2566</v>
      </c>
      <c r="E51" s="144">
        <f t="shared" si="3"/>
        <v>2565</v>
      </c>
    </row>
    <row r="52" spans="1:5" x14ac:dyDescent="0.25">
      <c r="A52" s="38" t="s">
        <v>554</v>
      </c>
      <c r="B52" s="45" t="s">
        <v>320</v>
      </c>
      <c r="C52" s="146">
        <f>C31+C34+C42+C45+C51</f>
        <v>4551</v>
      </c>
      <c r="D52" s="146">
        <f t="shared" ref="D52:E52" si="4">D31+D34+D42+D45+D51</f>
        <v>5400</v>
      </c>
      <c r="E52" s="146">
        <f t="shared" si="4"/>
        <v>5395</v>
      </c>
    </row>
    <row r="53" spans="1:5" x14ac:dyDescent="0.25">
      <c r="A53" s="13" t="s">
        <v>321</v>
      </c>
      <c r="B53" s="31" t="s">
        <v>322</v>
      </c>
      <c r="C53" s="149"/>
      <c r="D53" s="149"/>
      <c r="E53" s="177"/>
    </row>
    <row r="54" spans="1:5" x14ac:dyDescent="0.25">
      <c r="A54" s="13" t="s">
        <v>555</v>
      </c>
      <c r="B54" s="31" t="s">
        <v>323</v>
      </c>
      <c r="C54" s="149">
        <v>0</v>
      </c>
      <c r="D54" s="149">
        <v>122</v>
      </c>
      <c r="E54" s="175">
        <v>122</v>
      </c>
    </row>
    <row r="55" spans="1:5" x14ac:dyDescent="0.25">
      <c r="A55" s="17" t="s">
        <v>616</v>
      </c>
      <c r="B55" s="31" t="s">
        <v>324</v>
      </c>
      <c r="C55" s="149"/>
      <c r="D55" s="149"/>
      <c r="E55" s="177"/>
    </row>
    <row r="56" spans="1:5" x14ac:dyDescent="0.25">
      <c r="A56" s="17" t="s">
        <v>617</v>
      </c>
      <c r="B56" s="31" t="s">
        <v>325</v>
      </c>
      <c r="C56" s="149"/>
      <c r="D56" s="149"/>
      <c r="E56" s="177"/>
    </row>
    <row r="57" spans="1:5" x14ac:dyDescent="0.25">
      <c r="A57" s="17" t="s">
        <v>618</v>
      </c>
      <c r="B57" s="31" t="s">
        <v>326</v>
      </c>
      <c r="C57" s="149"/>
      <c r="D57" s="149"/>
      <c r="E57" s="177"/>
    </row>
    <row r="58" spans="1:5" x14ac:dyDescent="0.25">
      <c r="A58" s="13" t="s">
        <v>619</v>
      </c>
      <c r="B58" s="31" t="s">
        <v>327</v>
      </c>
      <c r="C58" s="149">
        <v>4</v>
      </c>
      <c r="D58" s="149">
        <v>4</v>
      </c>
      <c r="E58" s="175">
        <v>4</v>
      </c>
    </row>
    <row r="59" spans="1:5" x14ac:dyDescent="0.25">
      <c r="A59" s="13" t="s">
        <v>620</v>
      </c>
      <c r="B59" s="31" t="s">
        <v>328</v>
      </c>
      <c r="C59" s="149"/>
      <c r="D59" s="149"/>
      <c r="E59" s="177"/>
    </row>
    <row r="60" spans="1:5" x14ac:dyDescent="0.25">
      <c r="A60" s="13" t="s">
        <v>621</v>
      </c>
      <c r="B60" s="31" t="s">
        <v>329</v>
      </c>
      <c r="C60" s="178">
        <v>651</v>
      </c>
      <c r="D60" s="178">
        <v>511</v>
      </c>
      <c r="E60" s="178">
        <v>511</v>
      </c>
    </row>
    <row r="61" spans="1:5" x14ac:dyDescent="0.25">
      <c r="A61" s="42" t="s">
        <v>583</v>
      </c>
      <c r="B61" s="45" t="s">
        <v>330</v>
      </c>
      <c r="C61" s="155">
        <f>SUM(C53:C60)</f>
        <v>655</v>
      </c>
      <c r="D61" s="155">
        <f t="shared" ref="D61:E61" si="5">SUM(D53:D60)</f>
        <v>637</v>
      </c>
      <c r="E61" s="155">
        <f t="shared" si="5"/>
        <v>637</v>
      </c>
    </row>
    <row r="62" spans="1:5" x14ac:dyDescent="0.25">
      <c r="A62" s="12" t="s">
        <v>622</v>
      </c>
      <c r="B62" s="31" t="s">
        <v>331</v>
      </c>
      <c r="C62" s="149"/>
      <c r="D62" s="149"/>
      <c r="E62" s="177"/>
    </row>
    <row r="63" spans="1:5" x14ac:dyDescent="0.25">
      <c r="A63" s="12" t="s">
        <v>332</v>
      </c>
      <c r="B63" s="31" t="s">
        <v>333</v>
      </c>
      <c r="C63" s="149"/>
      <c r="D63" s="149"/>
      <c r="E63" s="177"/>
    </row>
    <row r="64" spans="1:5" x14ac:dyDescent="0.25">
      <c r="A64" s="12" t="s">
        <v>334</v>
      </c>
      <c r="B64" s="31" t="s">
        <v>335</v>
      </c>
      <c r="C64" s="149"/>
      <c r="D64" s="149"/>
      <c r="E64" s="177"/>
    </row>
    <row r="65" spans="1:5" x14ac:dyDescent="0.25">
      <c r="A65" s="12" t="s">
        <v>584</v>
      </c>
      <c r="B65" s="31" t="s">
        <v>336</v>
      </c>
      <c r="C65" s="149"/>
      <c r="D65" s="149"/>
      <c r="E65" s="177"/>
    </row>
    <row r="66" spans="1:5" x14ac:dyDescent="0.25">
      <c r="A66" s="12" t="s">
        <v>623</v>
      </c>
      <c r="B66" s="31" t="s">
        <v>337</v>
      </c>
      <c r="C66" s="149"/>
      <c r="D66" s="149"/>
      <c r="E66" s="177"/>
    </row>
    <row r="67" spans="1:5" x14ac:dyDescent="0.25">
      <c r="A67" s="12" t="s">
        <v>586</v>
      </c>
      <c r="B67" s="31" t="s">
        <v>338</v>
      </c>
      <c r="C67" s="149">
        <v>739</v>
      </c>
      <c r="D67" s="149">
        <v>539</v>
      </c>
      <c r="E67" s="175">
        <v>539</v>
      </c>
    </row>
    <row r="68" spans="1:5" x14ac:dyDescent="0.25">
      <c r="A68" s="12" t="s">
        <v>624</v>
      </c>
      <c r="B68" s="31" t="s">
        <v>339</v>
      </c>
      <c r="C68" s="149"/>
      <c r="D68" s="149"/>
      <c r="E68" s="177"/>
    </row>
    <row r="69" spans="1:5" x14ac:dyDescent="0.25">
      <c r="A69" s="12" t="s">
        <v>625</v>
      </c>
      <c r="B69" s="31" t="s">
        <v>340</v>
      </c>
      <c r="C69" s="149"/>
      <c r="D69" s="149"/>
      <c r="E69" s="177"/>
    </row>
    <row r="70" spans="1:5" x14ac:dyDescent="0.25">
      <c r="A70" s="12" t="s">
        <v>341</v>
      </c>
      <c r="B70" s="31" t="s">
        <v>342</v>
      </c>
      <c r="C70" s="149"/>
      <c r="D70" s="149"/>
      <c r="E70" s="177"/>
    </row>
    <row r="71" spans="1:5" x14ac:dyDescent="0.25">
      <c r="A71" s="20" t="s">
        <v>343</v>
      </c>
      <c r="B71" s="31" t="s">
        <v>344</v>
      </c>
      <c r="C71" s="149"/>
      <c r="D71" s="149"/>
      <c r="E71" s="177"/>
    </row>
    <row r="72" spans="1:5" x14ac:dyDescent="0.25">
      <c r="A72" s="12" t="s">
        <v>626</v>
      </c>
      <c r="B72" s="31" t="s">
        <v>345</v>
      </c>
      <c r="C72" s="177">
        <v>586</v>
      </c>
      <c r="D72" s="177">
        <v>195</v>
      </c>
      <c r="E72" s="177">
        <v>195</v>
      </c>
    </row>
    <row r="73" spans="1:5" x14ac:dyDescent="0.25">
      <c r="A73" s="20" t="s">
        <v>809</v>
      </c>
      <c r="B73" s="31" t="s">
        <v>346</v>
      </c>
      <c r="C73" s="149">
        <v>982</v>
      </c>
      <c r="D73" s="149">
        <v>4677</v>
      </c>
      <c r="E73" s="175">
        <v>0</v>
      </c>
    </row>
    <row r="74" spans="1:5" x14ac:dyDescent="0.25">
      <c r="A74" s="20" t="s">
        <v>810</v>
      </c>
      <c r="B74" s="31" t="s">
        <v>346</v>
      </c>
      <c r="C74" s="149"/>
      <c r="D74" s="149"/>
      <c r="E74" s="177"/>
    </row>
    <row r="75" spans="1:5" x14ac:dyDescent="0.25">
      <c r="A75" s="42" t="s">
        <v>589</v>
      </c>
      <c r="B75" s="45" t="s">
        <v>347</v>
      </c>
      <c r="C75" s="155">
        <f>SUM(C62:C74)</f>
        <v>2307</v>
      </c>
      <c r="D75" s="155">
        <f t="shared" ref="D75:E75" si="6">SUM(D62:D74)</f>
        <v>5411</v>
      </c>
      <c r="E75" s="155">
        <f t="shared" si="6"/>
        <v>734</v>
      </c>
    </row>
    <row r="76" spans="1:5" ht="15.75" x14ac:dyDescent="0.25">
      <c r="A76" s="91" t="s">
        <v>754</v>
      </c>
      <c r="B76" s="92"/>
      <c r="C76" s="156"/>
      <c r="D76" s="156"/>
      <c r="E76" s="180"/>
    </row>
    <row r="77" spans="1:5" x14ac:dyDescent="0.25">
      <c r="A77" s="35" t="s">
        <v>348</v>
      </c>
      <c r="B77" s="31" t="s">
        <v>349</v>
      </c>
      <c r="C77" s="149"/>
      <c r="D77" s="149"/>
      <c r="E77" s="175"/>
    </row>
    <row r="78" spans="1:5" x14ac:dyDescent="0.25">
      <c r="A78" s="35" t="s">
        <v>627</v>
      </c>
      <c r="B78" s="31" t="s">
        <v>350</v>
      </c>
      <c r="C78" s="149">
        <v>200</v>
      </c>
      <c r="D78" s="149">
        <v>0</v>
      </c>
      <c r="E78" s="175">
        <v>0</v>
      </c>
    </row>
    <row r="79" spans="1:5" x14ac:dyDescent="0.25">
      <c r="A79" s="35" t="s">
        <v>351</v>
      </c>
      <c r="B79" s="31" t="s">
        <v>352</v>
      </c>
      <c r="C79" s="175">
        <v>118</v>
      </c>
      <c r="D79" s="175">
        <v>126</v>
      </c>
      <c r="E79" s="175">
        <v>126</v>
      </c>
    </row>
    <row r="80" spans="1:5" x14ac:dyDescent="0.25">
      <c r="A80" s="35" t="s">
        <v>353</v>
      </c>
      <c r="B80" s="31" t="s">
        <v>354</v>
      </c>
      <c r="C80" s="175">
        <v>0</v>
      </c>
      <c r="D80" s="175">
        <v>8138</v>
      </c>
      <c r="E80" s="175">
        <v>8138</v>
      </c>
    </row>
    <row r="81" spans="1:5" x14ac:dyDescent="0.25">
      <c r="A81" s="6" t="s">
        <v>355</v>
      </c>
      <c r="B81" s="31" t="s">
        <v>356</v>
      </c>
      <c r="C81" s="175"/>
      <c r="D81" s="175"/>
      <c r="E81" s="175"/>
    </row>
    <row r="82" spans="1:5" x14ac:dyDescent="0.25">
      <c r="A82" s="6" t="s">
        <v>357</v>
      </c>
      <c r="B82" s="31" t="s">
        <v>358</v>
      </c>
      <c r="C82" s="175"/>
      <c r="D82" s="175"/>
      <c r="E82" s="175"/>
    </row>
    <row r="83" spans="1:5" x14ac:dyDescent="0.25">
      <c r="A83" s="6" t="s">
        <v>359</v>
      </c>
      <c r="B83" s="31" t="s">
        <v>360</v>
      </c>
      <c r="C83" s="175">
        <v>32</v>
      </c>
      <c r="D83" s="175">
        <v>2231</v>
      </c>
      <c r="E83" s="175">
        <v>2231</v>
      </c>
    </row>
    <row r="84" spans="1:5" x14ac:dyDescent="0.25">
      <c r="A84" s="43" t="s">
        <v>591</v>
      </c>
      <c r="B84" s="45" t="s">
        <v>361</v>
      </c>
      <c r="C84" s="155">
        <f>SUM(C77:C83)</f>
        <v>350</v>
      </c>
      <c r="D84" s="155">
        <f t="shared" ref="D84:E84" si="7">SUM(D77:D83)</f>
        <v>10495</v>
      </c>
      <c r="E84" s="155">
        <f t="shared" si="7"/>
        <v>10495</v>
      </c>
    </row>
    <row r="85" spans="1:5" x14ac:dyDescent="0.25">
      <c r="A85" s="13" t="s">
        <v>362</v>
      </c>
      <c r="B85" s="31" t="s">
        <v>363</v>
      </c>
      <c r="C85" s="149">
        <v>590</v>
      </c>
      <c r="D85" s="149">
        <v>673</v>
      </c>
      <c r="E85" s="177">
        <v>673</v>
      </c>
    </row>
    <row r="86" spans="1:5" x14ac:dyDescent="0.25">
      <c r="A86" s="13" t="s">
        <v>364</v>
      </c>
      <c r="B86" s="31" t="s">
        <v>365</v>
      </c>
      <c r="C86" s="149"/>
      <c r="D86" s="149"/>
      <c r="E86" s="177"/>
    </row>
    <row r="87" spans="1:5" x14ac:dyDescent="0.25">
      <c r="A87" s="13" t="s">
        <v>366</v>
      </c>
      <c r="B87" s="31" t="s">
        <v>367</v>
      </c>
      <c r="C87" s="149"/>
      <c r="D87" s="149"/>
      <c r="E87" s="177"/>
    </row>
    <row r="88" spans="1:5" x14ac:dyDescent="0.25">
      <c r="A88" s="13" t="s">
        <v>368</v>
      </c>
      <c r="B88" s="31" t="s">
        <v>369</v>
      </c>
      <c r="C88" s="149">
        <v>160</v>
      </c>
      <c r="D88" s="149">
        <v>50</v>
      </c>
      <c r="E88" s="177">
        <v>50</v>
      </c>
    </row>
    <row r="89" spans="1:5" x14ac:dyDescent="0.25">
      <c r="A89" s="42" t="s">
        <v>592</v>
      </c>
      <c r="B89" s="45" t="s">
        <v>370</v>
      </c>
      <c r="C89" s="155">
        <f>SUM(C85:C88)</f>
        <v>750</v>
      </c>
      <c r="D89" s="155">
        <f t="shared" ref="D89:E89" si="8">SUM(D85:D88)</f>
        <v>723</v>
      </c>
      <c r="E89" s="155">
        <f t="shared" si="8"/>
        <v>723</v>
      </c>
    </row>
    <row r="90" spans="1:5" x14ac:dyDescent="0.25">
      <c r="A90" s="13" t="s">
        <v>371</v>
      </c>
      <c r="B90" s="31" t="s">
        <v>372</v>
      </c>
      <c r="C90" s="149"/>
      <c r="D90" s="149"/>
      <c r="E90" s="177"/>
    </row>
    <row r="91" spans="1:5" x14ac:dyDescent="0.25">
      <c r="A91" s="13" t="s">
        <v>628</v>
      </c>
      <c r="B91" s="31" t="s">
        <v>373</v>
      </c>
      <c r="C91" s="149"/>
      <c r="D91" s="149"/>
      <c r="E91" s="177"/>
    </row>
    <row r="92" spans="1:5" x14ac:dyDescent="0.25">
      <c r="A92" s="13" t="s">
        <v>629</v>
      </c>
      <c r="B92" s="31" t="s">
        <v>374</v>
      </c>
      <c r="C92" s="149"/>
      <c r="D92" s="149"/>
      <c r="E92" s="177"/>
    </row>
    <row r="93" spans="1:5" x14ac:dyDescent="0.25">
      <c r="A93" s="13" t="s">
        <v>630</v>
      </c>
      <c r="B93" s="31" t="s">
        <v>375</v>
      </c>
      <c r="C93" s="149"/>
      <c r="D93" s="149"/>
      <c r="E93" s="177"/>
    </row>
    <row r="94" spans="1:5" x14ac:dyDescent="0.25">
      <c r="A94" s="13" t="s">
        <v>631</v>
      </c>
      <c r="B94" s="31" t="s">
        <v>376</v>
      </c>
      <c r="C94" s="149"/>
      <c r="D94" s="149"/>
      <c r="E94" s="177"/>
    </row>
    <row r="95" spans="1:5" x14ac:dyDescent="0.25">
      <c r="A95" s="13" t="s">
        <v>632</v>
      </c>
      <c r="B95" s="31" t="s">
        <v>377</v>
      </c>
      <c r="C95" s="149"/>
      <c r="D95" s="149"/>
      <c r="E95" s="177"/>
    </row>
    <row r="96" spans="1:5" x14ac:dyDescent="0.25">
      <c r="A96" s="13" t="s">
        <v>378</v>
      </c>
      <c r="B96" s="31" t="s">
        <v>379</v>
      </c>
      <c r="C96" s="149"/>
      <c r="D96" s="149"/>
      <c r="E96" s="177"/>
    </row>
    <row r="97" spans="1:24" x14ac:dyDescent="0.25">
      <c r="A97" s="13" t="s">
        <v>633</v>
      </c>
      <c r="B97" s="31" t="s">
        <v>380</v>
      </c>
      <c r="C97" s="149"/>
      <c r="D97" s="149"/>
      <c r="E97" s="177"/>
    </row>
    <row r="98" spans="1:24" x14ac:dyDescent="0.25">
      <c r="A98" s="42" t="s">
        <v>593</v>
      </c>
      <c r="B98" s="45" t="s">
        <v>381</v>
      </c>
      <c r="C98" s="155">
        <f>SUM(C90:C97)</f>
        <v>0</v>
      </c>
      <c r="D98" s="155">
        <f t="shared" ref="D98:E98" si="9">SUM(D90:D97)</f>
        <v>0</v>
      </c>
      <c r="E98" s="155">
        <f t="shared" si="9"/>
        <v>0</v>
      </c>
    </row>
    <row r="99" spans="1:24" ht="15.75" x14ac:dyDescent="0.25">
      <c r="A99" s="91" t="s">
        <v>753</v>
      </c>
      <c r="B99" s="92"/>
      <c r="C99" s="156"/>
      <c r="D99" s="156"/>
      <c r="E99" s="180"/>
    </row>
    <row r="100" spans="1:24" ht="15.75" x14ac:dyDescent="0.25">
      <c r="A100" s="94" t="s">
        <v>641</v>
      </c>
      <c r="B100" s="95" t="s">
        <v>382</v>
      </c>
      <c r="C100" s="158">
        <f>C26+C27+C52+C61+C75+C84+C89+C98</f>
        <v>13527</v>
      </c>
      <c r="D100" s="158">
        <f t="shared" ref="D100:E100" si="10">D26+D27+D52+D61+D75+D84+D89+D98</f>
        <v>29403</v>
      </c>
      <c r="E100" s="158">
        <f t="shared" si="10"/>
        <v>24721</v>
      </c>
    </row>
    <row r="101" spans="1:24" x14ac:dyDescent="0.25">
      <c r="A101" s="13" t="s">
        <v>634</v>
      </c>
      <c r="B101" s="5" t="s">
        <v>383</v>
      </c>
      <c r="C101" s="159"/>
      <c r="D101" s="159"/>
      <c r="E101" s="160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4"/>
      <c r="X101" s="24"/>
    </row>
    <row r="102" spans="1:24" x14ac:dyDescent="0.25">
      <c r="A102" s="13" t="s">
        <v>386</v>
      </c>
      <c r="B102" s="5" t="s">
        <v>387</v>
      </c>
      <c r="C102" s="159"/>
      <c r="D102" s="159"/>
      <c r="E102" s="160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4"/>
      <c r="X102" s="24"/>
    </row>
    <row r="103" spans="1:24" x14ac:dyDescent="0.25">
      <c r="A103" s="13" t="s">
        <v>635</v>
      </c>
      <c r="B103" s="5" t="s">
        <v>388</v>
      </c>
      <c r="C103" s="159">
        <v>0</v>
      </c>
      <c r="D103" s="159">
        <v>7989</v>
      </c>
      <c r="E103" s="160">
        <v>7989</v>
      </c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4"/>
      <c r="X103" s="24"/>
    </row>
    <row r="104" spans="1:24" x14ac:dyDescent="0.25">
      <c r="A104" s="15" t="s">
        <v>598</v>
      </c>
      <c r="B104" s="7" t="s">
        <v>390</v>
      </c>
      <c r="C104" s="161">
        <f>SUM(C101:C103)</f>
        <v>0</v>
      </c>
      <c r="D104" s="161">
        <f t="shared" ref="D104:E104" si="11">SUM(D101:D103)</f>
        <v>7989</v>
      </c>
      <c r="E104" s="161">
        <f t="shared" si="11"/>
        <v>7989</v>
      </c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4"/>
      <c r="X104" s="24"/>
    </row>
    <row r="105" spans="1:24" x14ac:dyDescent="0.25">
      <c r="A105" s="36" t="s">
        <v>636</v>
      </c>
      <c r="B105" s="5" t="s">
        <v>391</v>
      </c>
      <c r="C105" s="159"/>
      <c r="D105" s="159"/>
      <c r="E105" s="162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4"/>
      <c r="X105" s="24"/>
    </row>
    <row r="106" spans="1:24" x14ac:dyDescent="0.25">
      <c r="A106" s="36" t="s">
        <v>604</v>
      </c>
      <c r="B106" s="5" t="s">
        <v>394</v>
      </c>
      <c r="C106" s="159"/>
      <c r="D106" s="159"/>
      <c r="E106" s="162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4"/>
      <c r="X106" s="24"/>
    </row>
    <row r="107" spans="1:24" x14ac:dyDescent="0.25">
      <c r="A107" s="13" t="s">
        <v>395</v>
      </c>
      <c r="B107" s="5" t="s">
        <v>396</v>
      </c>
      <c r="C107" s="159"/>
      <c r="D107" s="159"/>
      <c r="E107" s="160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4"/>
      <c r="X107" s="24"/>
    </row>
    <row r="108" spans="1:24" x14ac:dyDescent="0.25">
      <c r="A108" s="13" t="s">
        <v>637</v>
      </c>
      <c r="B108" s="5" t="s">
        <v>397</v>
      </c>
      <c r="C108" s="159"/>
      <c r="D108" s="159"/>
      <c r="E108" s="160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4"/>
      <c r="X108" s="24"/>
    </row>
    <row r="109" spans="1:24" x14ac:dyDescent="0.25">
      <c r="A109" s="14" t="s">
        <v>601</v>
      </c>
      <c r="B109" s="7" t="s">
        <v>398</v>
      </c>
      <c r="C109" s="161"/>
      <c r="D109" s="161"/>
      <c r="E109" s="163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4"/>
      <c r="X109" s="24"/>
    </row>
    <row r="110" spans="1:24" x14ac:dyDescent="0.25">
      <c r="A110" s="36" t="s">
        <v>399</v>
      </c>
      <c r="B110" s="5" t="s">
        <v>400</v>
      </c>
      <c r="C110" s="159"/>
      <c r="D110" s="159"/>
      <c r="E110" s="162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4"/>
      <c r="X110" s="24"/>
    </row>
    <row r="111" spans="1:24" x14ac:dyDescent="0.25">
      <c r="A111" s="36" t="s">
        <v>401</v>
      </c>
      <c r="B111" s="5" t="s">
        <v>402</v>
      </c>
      <c r="C111" s="161">
        <v>0</v>
      </c>
      <c r="D111" s="161">
        <v>408</v>
      </c>
      <c r="E111" s="163">
        <v>408</v>
      </c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4"/>
      <c r="X111" s="24"/>
    </row>
    <row r="112" spans="1:24" x14ac:dyDescent="0.25">
      <c r="A112" s="14" t="s">
        <v>403</v>
      </c>
      <c r="B112" s="7" t="s">
        <v>404</v>
      </c>
      <c r="C112" s="161"/>
      <c r="D112" s="161"/>
      <c r="E112" s="162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4"/>
      <c r="X112" s="24"/>
    </row>
    <row r="113" spans="1:24" x14ac:dyDescent="0.25">
      <c r="A113" s="36" t="s">
        <v>405</v>
      </c>
      <c r="B113" s="5" t="s">
        <v>406</v>
      </c>
      <c r="C113" s="159"/>
      <c r="D113" s="159"/>
      <c r="E113" s="162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4"/>
      <c r="X113" s="24"/>
    </row>
    <row r="114" spans="1:24" x14ac:dyDescent="0.25">
      <c r="A114" s="36" t="s">
        <v>407</v>
      </c>
      <c r="B114" s="5" t="s">
        <v>408</v>
      </c>
      <c r="C114" s="159"/>
      <c r="D114" s="159"/>
      <c r="E114" s="162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4"/>
      <c r="X114" s="24"/>
    </row>
    <row r="115" spans="1:24" x14ac:dyDescent="0.25">
      <c r="A115" s="36" t="s">
        <v>409</v>
      </c>
      <c r="B115" s="5" t="s">
        <v>410</v>
      </c>
      <c r="C115" s="159"/>
      <c r="D115" s="159"/>
      <c r="E115" s="162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4"/>
      <c r="X115" s="24"/>
    </row>
    <row r="116" spans="1:24" x14ac:dyDescent="0.25">
      <c r="A116" s="37" t="s">
        <v>602</v>
      </c>
      <c r="B116" s="38" t="s">
        <v>411</v>
      </c>
      <c r="C116" s="161">
        <f>C104+C109+C110+C111+C112+C113+C114+C115</f>
        <v>0</v>
      </c>
      <c r="D116" s="161">
        <f t="shared" ref="D116:E116" si="12">D104+D109+D110+D111+D112+D113+D114+D115</f>
        <v>8397</v>
      </c>
      <c r="E116" s="161">
        <f t="shared" si="12"/>
        <v>8397</v>
      </c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4"/>
      <c r="X116" s="24"/>
    </row>
    <row r="117" spans="1:24" x14ac:dyDescent="0.25">
      <c r="A117" s="36" t="s">
        <v>412</v>
      </c>
      <c r="B117" s="5" t="s">
        <v>413</v>
      </c>
      <c r="C117" s="159"/>
      <c r="D117" s="159"/>
      <c r="E117" s="162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4"/>
      <c r="X117" s="24"/>
    </row>
    <row r="118" spans="1:24" x14ac:dyDescent="0.25">
      <c r="A118" s="13" t="s">
        <v>414</v>
      </c>
      <c r="B118" s="5" t="s">
        <v>415</v>
      </c>
      <c r="C118" s="159"/>
      <c r="D118" s="159"/>
      <c r="E118" s="160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4"/>
      <c r="X118" s="24"/>
    </row>
    <row r="119" spans="1:24" x14ac:dyDescent="0.25">
      <c r="A119" s="36" t="s">
        <v>638</v>
      </c>
      <c r="B119" s="5" t="s">
        <v>416</v>
      </c>
      <c r="C119" s="159"/>
      <c r="D119" s="159"/>
      <c r="E119" s="162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4"/>
      <c r="X119" s="24"/>
    </row>
    <row r="120" spans="1:24" x14ac:dyDescent="0.25">
      <c r="A120" s="36" t="s">
        <v>607</v>
      </c>
      <c r="B120" s="5" t="s">
        <v>417</v>
      </c>
      <c r="C120" s="159"/>
      <c r="D120" s="159"/>
      <c r="E120" s="162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4"/>
      <c r="X120" s="24"/>
    </row>
    <row r="121" spans="1:24" x14ac:dyDescent="0.25">
      <c r="A121" s="37" t="s">
        <v>608</v>
      </c>
      <c r="B121" s="38" t="s">
        <v>421</v>
      </c>
      <c r="C121" s="164"/>
      <c r="D121" s="164"/>
      <c r="E121" s="163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4"/>
      <c r="X121" s="24"/>
    </row>
    <row r="122" spans="1:24" x14ac:dyDescent="0.25">
      <c r="A122" s="13" t="s">
        <v>422</v>
      </c>
      <c r="B122" s="5" t="s">
        <v>423</v>
      </c>
      <c r="C122" s="159"/>
      <c r="D122" s="159"/>
      <c r="E122" s="160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4"/>
      <c r="X122" s="24"/>
    </row>
    <row r="123" spans="1:24" ht="15.75" x14ac:dyDescent="0.25">
      <c r="A123" s="97" t="s">
        <v>642</v>
      </c>
      <c r="B123" s="98" t="s">
        <v>424</v>
      </c>
      <c r="C123" s="165">
        <f>C116+C121+C122</f>
        <v>0</v>
      </c>
      <c r="D123" s="165">
        <f t="shared" ref="D123:E123" si="13">D116+D121+D122</f>
        <v>8397</v>
      </c>
      <c r="E123" s="165">
        <f t="shared" si="13"/>
        <v>8397</v>
      </c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4"/>
      <c r="X123" s="24"/>
    </row>
    <row r="124" spans="1:24" ht="15.75" x14ac:dyDescent="0.25">
      <c r="A124" s="102" t="s">
        <v>678</v>
      </c>
      <c r="B124" s="105"/>
      <c r="C124" s="182">
        <f>C100+C123</f>
        <v>13527</v>
      </c>
      <c r="D124" s="182">
        <f>D100+D123</f>
        <v>37800</v>
      </c>
      <c r="E124" s="182">
        <f>E100+E123</f>
        <v>33118</v>
      </c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</row>
    <row r="125" spans="1:24" x14ac:dyDescent="0.25"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</row>
    <row r="126" spans="1:24" x14ac:dyDescent="0.25"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</row>
    <row r="127" spans="1:24" x14ac:dyDescent="0.25"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</row>
    <row r="128" spans="1:24" x14ac:dyDescent="0.25"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</row>
    <row r="129" spans="2:24" x14ac:dyDescent="0.25"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</row>
    <row r="130" spans="2:24" x14ac:dyDescent="0.25"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</row>
    <row r="131" spans="2:24" x14ac:dyDescent="0.25"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</row>
    <row r="132" spans="2:24" x14ac:dyDescent="0.25"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</row>
    <row r="133" spans="2:24" x14ac:dyDescent="0.25"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</row>
    <row r="134" spans="2:24" x14ac:dyDescent="0.25"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</row>
    <row r="135" spans="2:24" x14ac:dyDescent="0.25"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</row>
    <row r="136" spans="2:24" x14ac:dyDescent="0.25"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</row>
    <row r="137" spans="2:24" x14ac:dyDescent="0.25"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</row>
    <row r="138" spans="2:24" x14ac:dyDescent="0.25"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</row>
    <row r="139" spans="2:24" x14ac:dyDescent="0.25"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</row>
    <row r="140" spans="2:24" x14ac:dyDescent="0.25"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</row>
    <row r="141" spans="2:24" x14ac:dyDescent="0.25"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</row>
    <row r="142" spans="2:24" x14ac:dyDescent="0.25"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</row>
    <row r="143" spans="2:24" x14ac:dyDescent="0.25"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</row>
    <row r="144" spans="2:24" x14ac:dyDescent="0.25"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</row>
    <row r="145" spans="2:24" x14ac:dyDescent="0.25"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</row>
    <row r="146" spans="2:24" x14ac:dyDescent="0.25"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</row>
    <row r="147" spans="2:24" x14ac:dyDescent="0.25"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</row>
    <row r="148" spans="2:24" x14ac:dyDescent="0.25"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</row>
    <row r="149" spans="2:24" x14ac:dyDescent="0.25"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</row>
    <row r="150" spans="2:24" x14ac:dyDescent="0.25"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</row>
    <row r="151" spans="2:24" x14ac:dyDescent="0.25"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</row>
    <row r="152" spans="2:24" x14ac:dyDescent="0.25"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</row>
    <row r="153" spans="2:24" x14ac:dyDescent="0.25"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</row>
    <row r="154" spans="2:24" x14ac:dyDescent="0.25"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</row>
    <row r="155" spans="2:24" x14ac:dyDescent="0.25"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</row>
    <row r="156" spans="2:24" x14ac:dyDescent="0.25"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</row>
    <row r="157" spans="2:24" x14ac:dyDescent="0.25"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</row>
    <row r="158" spans="2:24" x14ac:dyDescent="0.25"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</row>
    <row r="159" spans="2:24" x14ac:dyDescent="0.25"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</row>
    <row r="160" spans="2:24" x14ac:dyDescent="0.25"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</row>
    <row r="161" spans="2:24" x14ac:dyDescent="0.25"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</row>
    <row r="162" spans="2:24" x14ac:dyDescent="0.25"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</row>
    <row r="163" spans="2:24" x14ac:dyDescent="0.25"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</row>
    <row r="164" spans="2:24" x14ac:dyDescent="0.25"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</row>
    <row r="165" spans="2:24" x14ac:dyDescent="0.25"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</row>
    <row r="166" spans="2:24" x14ac:dyDescent="0.25"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</row>
    <row r="167" spans="2:24" x14ac:dyDescent="0.25"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</row>
    <row r="168" spans="2:24" x14ac:dyDescent="0.25"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</row>
    <row r="169" spans="2:24" x14ac:dyDescent="0.25"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</row>
    <row r="170" spans="2:24" x14ac:dyDescent="0.25"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</row>
    <row r="171" spans="2:24" x14ac:dyDescent="0.25"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</row>
    <row r="172" spans="2:24" x14ac:dyDescent="0.25"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</row>
    <row r="173" spans="2:24" x14ac:dyDescent="0.25"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</row>
  </sheetData>
  <mergeCells count="3">
    <mergeCell ref="A4:E4"/>
    <mergeCell ref="A3:E3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2" fitToHeight="2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X173"/>
  <sheetViews>
    <sheetView workbookViewId="0">
      <selection activeCell="I7" sqref="I7"/>
    </sheetView>
  </sheetViews>
  <sheetFormatPr defaultRowHeight="15" x14ac:dyDescent="0.25"/>
  <cols>
    <col min="1" max="1" width="105.140625" customWidth="1"/>
    <col min="3" max="3" width="17.140625" customWidth="1"/>
    <col min="4" max="4" width="16.85546875" customWidth="1"/>
    <col min="5" max="5" width="15.5703125" customWidth="1"/>
  </cols>
  <sheetData>
    <row r="1" spans="1:11" x14ac:dyDescent="0.25">
      <c r="A1" s="199" t="s">
        <v>860</v>
      </c>
      <c r="B1" s="199"/>
      <c r="C1" s="199"/>
      <c r="D1" s="199"/>
      <c r="E1" s="199"/>
    </row>
    <row r="3" spans="1:11" ht="20.25" customHeight="1" x14ac:dyDescent="0.25">
      <c r="A3" s="200" t="s">
        <v>855</v>
      </c>
      <c r="B3" s="201"/>
      <c r="C3" s="201"/>
      <c r="D3" s="201"/>
      <c r="E3" s="201"/>
      <c r="F3" s="62"/>
      <c r="G3" s="62"/>
      <c r="H3" s="62"/>
      <c r="I3" s="62"/>
      <c r="J3" s="62"/>
      <c r="K3" s="76"/>
    </row>
    <row r="4" spans="1:11" ht="19.5" customHeight="1" x14ac:dyDescent="0.25">
      <c r="A4" s="204" t="s">
        <v>724</v>
      </c>
      <c r="B4" s="201"/>
      <c r="C4" s="201"/>
      <c r="D4" s="201"/>
      <c r="E4" s="201"/>
    </row>
    <row r="5" spans="1:11" ht="18" x14ac:dyDescent="0.25">
      <c r="A5" s="41"/>
    </row>
    <row r="6" spans="1:11" x14ac:dyDescent="0.25">
      <c r="A6" s="78" t="s">
        <v>843</v>
      </c>
    </row>
    <row r="7" spans="1:11" ht="25.5" x14ac:dyDescent="0.25">
      <c r="A7" s="2" t="s">
        <v>245</v>
      </c>
      <c r="B7" s="3" t="s">
        <v>246</v>
      </c>
      <c r="C7" s="3" t="s">
        <v>849</v>
      </c>
      <c r="D7" s="3" t="s">
        <v>23</v>
      </c>
      <c r="E7" s="77" t="s">
        <v>24</v>
      </c>
    </row>
    <row r="8" spans="1:11" x14ac:dyDescent="0.25">
      <c r="A8" s="29" t="s">
        <v>247</v>
      </c>
      <c r="B8" s="30" t="s">
        <v>248</v>
      </c>
      <c r="C8" s="141">
        <v>2482</v>
      </c>
      <c r="D8" s="141">
        <v>3924</v>
      </c>
      <c r="E8" s="171">
        <v>3924</v>
      </c>
    </row>
    <row r="9" spans="1:11" x14ac:dyDescent="0.25">
      <c r="A9" s="29" t="s">
        <v>249</v>
      </c>
      <c r="B9" s="31" t="s">
        <v>250</v>
      </c>
      <c r="C9" s="143"/>
      <c r="D9" s="143"/>
      <c r="E9" s="143"/>
    </row>
    <row r="10" spans="1:11" x14ac:dyDescent="0.25">
      <c r="A10" s="29" t="s">
        <v>251</v>
      </c>
      <c r="B10" s="31" t="s">
        <v>252</v>
      </c>
      <c r="C10" s="143"/>
      <c r="D10" s="143"/>
      <c r="E10" s="171"/>
    </row>
    <row r="11" spans="1:11" x14ac:dyDescent="0.25">
      <c r="A11" s="32" t="s">
        <v>253</v>
      </c>
      <c r="B11" s="31" t="s">
        <v>254</v>
      </c>
      <c r="C11" s="143"/>
      <c r="D11" s="143"/>
      <c r="E11" s="171"/>
    </row>
    <row r="12" spans="1:11" x14ac:dyDescent="0.25">
      <c r="A12" s="32" t="s">
        <v>255</v>
      </c>
      <c r="B12" s="31" t="s">
        <v>256</v>
      </c>
      <c r="C12" s="143"/>
      <c r="D12" s="143"/>
      <c r="E12" s="171"/>
    </row>
    <row r="13" spans="1:11" x14ac:dyDescent="0.25">
      <c r="A13" s="32" t="s">
        <v>257</v>
      </c>
      <c r="B13" s="31" t="s">
        <v>258</v>
      </c>
      <c r="C13" s="143"/>
      <c r="D13" s="143"/>
      <c r="E13" s="171"/>
    </row>
    <row r="14" spans="1:11" x14ac:dyDescent="0.25">
      <c r="A14" s="32" t="s">
        <v>259</v>
      </c>
      <c r="B14" s="31" t="s">
        <v>260</v>
      </c>
      <c r="C14" s="143">
        <v>120</v>
      </c>
      <c r="D14" s="143">
        <v>250</v>
      </c>
      <c r="E14" s="171">
        <v>250</v>
      </c>
    </row>
    <row r="15" spans="1:11" x14ac:dyDescent="0.25">
      <c r="A15" s="32" t="s">
        <v>261</v>
      </c>
      <c r="B15" s="31" t="s">
        <v>262</v>
      </c>
      <c r="C15" s="143"/>
      <c r="D15" s="143"/>
      <c r="E15" s="171"/>
    </row>
    <row r="16" spans="1:11" x14ac:dyDescent="0.25">
      <c r="A16" s="5" t="s">
        <v>263</v>
      </c>
      <c r="B16" s="31" t="s">
        <v>264</v>
      </c>
      <c r="C16" s="143"/>
      <c r="D16" s="143"/>
      <c r="E16" s="171"/>
    </row>
    <row r="17" spans="1:5" x14ac:dyDescent="0.25">
      <c r="A17" s="5" t="s">
        <v>265</v>
      </c>
      <c r="B17" s="31" t="s">
        <v>266</v>
      </c>
      <c r="C17" s="143"/>
      <c r="D17" s="143"/>
      <c r="E17" s="171"/>
    </row>
    <row r="18" spans="1:5" x14ac:dyDescent="0.25">
      <c r="A18" s="5" t="s">
        <v>267</v>
      </c>
      <c r="B18" s="31" t="s">
        <v>268</v>
      </c>
      <c r="C18" s="143"/>
      <c r="D18" s="143"/>
      <c r="E18" s="171"/>
    </row>
    <row r="19" spans="1:5" x14ac:dyDescent="0.25">
      <c r="A19" s="5" t="s">
        <v>269</v>
      </c>
      <c r="B19" s="31" t="s">
        <v>270</v>
      </c>
      <c r="C19" s="143"/>
      <c r="D19" s="143"/>
      <c r="E19" s="171"/>
    </row>
    <row r="20" spans="1:5" x14ac:dyDescent="0.25">
      <c r="A20" s="5" t="s">
        <v>609</v>
      </c>
      <c r="B20" s="31" t="s">
        <v>271</v>
      </c>
      <c r="C20" s="143"/>
      <c r="D20" s="143"/>
      <c r="E20" s="171"/>
    </row>
    <row r="21" spans="1:5" x14ac:dyDescent="0.25">
      <c r="A21" s="33" t="s">
        <v>548</v>
      </c>
      <c r="B21" s="34" t="s">
        <v>272</v>
      </c>
      <c r="C21" s="144">
        <f>SUM(C8:C20)</f>
        <v>2602</v>
      </c>
      <c r="D21" s="144">
        <f>SUM(D8:D20)</f>
        <v>4174</v>
      </c>
      <c r="E21" s="172">
        <f>SUM(E8:E20)</f>
        <v>4174</v>
      </c>
    </row>
    <row r="22" spans="1:5" x14ac:dyDescent="0.25">
      <c r="A22" s="5" t="s">
        <v>273</v>
      </c>
      <c r="B22" s="31" t="s">
        <v>274</v>
      </c>
      <c r="C22" s="143">
        <v>709</v>
      </c>
      <c r="D22" s="143">
        <v>709</v>
      </c>
      <c r="E22" s="171">
        <v>709</v>
      </c>
    </row>
    <row r="23" spans="1:5" x14ac:dyDescent="0.25">
      <c r="A23" s="5" t="s">
        <v>275</v>
      </c>
      <c r="B23" s="31" t="s">
        <v>276</v>
      </c>
      <c r="C23" s="143"/>
      <c r="D23" s="143"/>
      <c r="E23" s="171"/>
    </row>
    <row r="24" spans="1:5" x14ac:dyDescent="0.25">
      <c r="A24" s="6" t="s">
        <v>277</v>
      </c>
      <c r="B24" s="31" t="s">
        <v>278</v>
      </c>
      <c r="C24" s="143">
        <v>600</v>
      </c>
      <c r="D24" s="143">
        <v>516</v>
      </c>
      <c r="E24" s="171">
        <v>516</v>
      </c>
    </row>
    <row r="25" spans="1:5" x14ac:dyDescent="0.25">
      <c r="A25" s="7" t="s">
        <v>549</v>
      </c>
      <c r="B25" s="34" t="s">
        <v>279</v>
      </c>
      <c r="C25" s="144">
        <f>SUM(C22:C24)</f>
        <v>1309</v>
      </c>
      <c r="D25" s="144">
        <f>SUM(D22:D24)</f>
        <v>1225</v>
      </c>
      <c r="E25" s="172">
        <f>SUM(E22:E24)</f>
        <v>1225</v>
      </c>
    </row>
    <row r="26" spans="1:5" x14ac:dyDescent="0.25">
      <c r="A26" s="44" t="s">
        <v>639</v>
      </c>
      <c r="B26" s="45" t="s">
        <v>280</v>
      </c>
      <c r="C26" s="146">
        <f>C21+C25</f>
        <v>3911</v>
      </c>
      <c r="D26" s="146">
        <f t="shared" ref="D26:E26" si="0">D21+D25</f>
        <v>5399</v>
      </c>
      <c r="E26" s="146">
        <f t="shared" si="0"/>
        <v>5399</v>
      </c>
    </row>
    <row r="27" spans="1:5" x14ac:dyDescent="0.25">
      <c r="A27" s="38" t="s">
        <v>610</v>
      </c>
      <c r="B27" s="45" t="s">
        <v>281</v>
      </c>
      <c r="C27" s="146">
        <v>1003</v>
      </c>
      <c r="D27" s="146">
        <v>1338</v>
      </c>
      <c r="E27" s="173">
        <v>1338</v>
      </c>
    </row>
    <row r="28" spans="1:5" x14ac:dyDescent="0.25">
      <c r="A28" s="5" t="s">
        <v>282</v>
      </c>
      <c r="B28" s="31" t="s">
        <v>283</v>
      </c>
      <c r="C28" s="143"/>
      <c r="D28" s="143"/>
      <c r="E28" s="171"/>
    </row>
    <row r="29" spans="1:5" x14ac:dyDescent="0.25">
      <c r="A29" s="5" t="s">
        <v>284</v>
      </c>
      <c r="B29" s="31" t="s">
        <v>285</v>
      </c>
      <c r="C29" s="143">
        <v>875</v>
      </c>
      <c r="D29" s="143">
        <v>737</v>
      </c>
      <c r="E29" s="174">
        <v>737</v>
      </c>
    </row>
    <row r="30" spans="1:5" x14ac:dyDescent="0.25">
      <c r="A30" s="5" t="s">
        <v>286</v>
      </c>
      <c r="B30" s="31" t="s">
        <v>287</v>
      </c>
      <c r="C30" s="143"/>
      <c r="D30" s="143"/>
      <c r="E30" s="171"/>
    </row>
    <row r="31" spans="1:5" x14ac:dyDescent="0.25">
      <c r="A31" s="7" t="s">
        <v>550</v>
      </c>
      <c r="B31" s="34" t="s">
        <v>288</v>
      </c>
      <c r="C31" s="144">
        <f>SUM(C28:C30)</f>
        <v>875</v>
      </c>
      <c r="D31" s="144">
        <f>SUM(D28:D30)</f>
        <v>737</v>
      </c>
      <c r="E31" s="172">
        <f>SUM(E28:E30)</f>
        <v>737</v>
      </c>
    </row>
    <row r="32" spans="1:5" x14ac:dyDescent="0.25">
      <c r="A32" s="5" t="s">
        <v>289</v>
      </c>
      <c r="B32" s="31" t="s">
        <v>290</v>
      </c>
      <c r="C32" s="149">
        <v>70</v>
      </c>
      <c r="D32" s="149">
        <v>0</v>
      </c>
      <c r="E32" s="175">
        <v>0</v>
      </c>
    </row>
    <row r="33" spans="1:5" x14ac:dyDescent="0.25">
      <c r="A33" s="5" t="s">
        <v>291</v>
      </c>
      <c r="B33" s="31" t="s">
        <v>292</v>
      </c>
      <c r="C33" s="143">
        <v>50</v>
      </c>
      <c r="D33" s="143">
        <v>59</v>
      </c>
      <c r="E33" s="174">
        <v>59</v>
      </c>
    </row>
    <row r="34" spans="1:5" ht="15" customHeight="1" x14ac:dyDescent="0.25">
      <c r="A34" s="7" t="s">
        <v>640</v>
      </c>
      <c r="B34" s="34" t="s">
        <v>293</v>
      </c>
      <c r="C34" s="144">
        <f>SUM(C32:C33)</f>
        <v>120</v>
      </c>
      <c r="D34" s="144">
        <f>SUM(D32:D33)</f>
        <v>59</v>
      </c>
      <c r="E34" s="176">
        <f>SUM(E32:E33)</f>
        <v>59</v>
      </c>
    </row>
    <row r="35" spans="1:5" x14ac:dyDescent="0.25">
      <c r="A35" s="5" t="s">
        <v>294</v>
      </c>
      <c r="B35" s="31" t="s">
        <v>295</v>
      </c>
      <c r="C35" s="143">
        <v>722</v>
      </c>
      <c r="D35" s="143">
        <v>378</v>
      </c>
      <c r="E35" s="174">
        <v>374</v>
      </c>
    </row>
    <row r="36" spans="1:5" x14ac:dyDescent="0.25">
      <c r="A36" s="5" t="s">
        <v>296</v>
      </c>
      <c r="B36" s="31" t="s">
        <v>297</v>
      </c>
      <c r="C36" s="143"/>
      <c r="D36" s="143"/>
      <c r="E36" s="174"/>
    </row>
    <row r="37" spans="1:5" x14ac:dyDescent="0.25">
      <c r="A37" s="5" t="s">
        <v>611</v>
      </c>
      <c r="B37" s="31" t="s">
        <v>298</v>
      </c>
      <c r="C37" s="143"/>
      <c r="D37" s="143"/>
      <c r="E37" s="174"/>
    </row>
    <row r="38" spans="1:5" x14ac:dyDescent="0.25">
      <c r="A38" s="5" t="s">
        <v>299</v>
      </c>
      <c r="B38" s="31" t="s">
        <v>300</v>
      </c>
      <c r="C38" s="143">
        <v>49</v>
      </c>
      <c r="D38" s="143">
        <v>290</v>
      </c>
      <c r="E38" s="174">
        <v>290</v>
      </c>
    </row>
    <row r="39" spans="1:5" x14ac:dyDescent="0.25">
      <c r="A39" s="10" t="s">
        <v>612</v>
      </c>
      <c r="B39" s="31" t="s">
        <v>301</v>
      </c>
      <c r="C39" s="143"/>
      <c r="D39" s="143"/>
      <c r="E39" s="174"/>
    </row>
    <row r="40" spans="1:5" x14ac:dyDescent="0.25">
      <c r="A40" s="6" t="s">
        <v>302</v>
      </c>
      <c r="B40" s="31" t="s">
        <v>303</v>
      </c>
      <c r="C40" s="143">
        <v>200</v>
      </c>
      <c r="D40" s="143">
        <v>141</v>
      </c>
      <c r="E40" s="174">
        <v>141</v>
      </c>
    </row>
    <row r="41" spans="1:5" x14ac:dyDescent="0.25">
      <c r="A41" s="5" t="s">
        <v>613</v>
      </c>
      <c r="B41" s="31" t="s">
        <v>304</v>
      </c>
      <c r="C41" s="143">
        <v>1080</v>
      </c>
      <c r="D41" s="143">
        <v>1164</v>
      </c>
      <c r="E41" s="174">
        <v>1164</v>
      </c>
    </row>
    <row r="42" spans="1:5" x14ac:dyDescent="0.25">
      <c r="A42" s="7" t="s">
        <v>551</v>
      </c>
      <c r="B42" s="34" t="s">
        <v>305</v>
      </c>
      <c r="C42" s="144">
        <f>SUM(C35:C41)</f>
        <v>2051</v>
      </c>
      <c r="D42" s="144">
        <f t="shared" ref="D42:E42" si="1">SUM(D35:D41)</f>
        <v>1973</v>
      </c>
      <c r="E42" s="144">
        <f t="shared" si="1"/>
        <v>1969</v>
      </c>
    </row>
    <row r="43" spans="1:5" x14ac:dyDescent="0.25">
      <c r="A43" s="5" t="s">
        <v>306</v>
      </c>
      <c r="B43" s="31" t="s">
        <v>307</v>
      </c>
      <c r="C43" s="149">
        <v>0</v>
      </c>
      <c r="D43" s="149">
        <v>65</v>
      </c>
      <c r="E43" s="175">
        <v>65</v>
      </c>
    </row>
    <row r="44" spans="1:5" x14ac:dyDescent="0.25">
      <c r="A44" s="5" t="s">
        <v>308</v>
      </c>
      <c r="B44" s="31" t="s">
        <v>309</v>
      </c>
      <c r="C44" s="149"/>
      <c r="D44" s="149"/>
      <c r="E44" s="175"/>
    </row>
    <row r="45" spans="1:5" x14ac:dyDescent="0.25">
      <c r="A45" s="7" t="s">
        <v>552</v>
      </c>
      <c r="B45" s="34" t="s">
        <v>310</v>
      </c>
      <c r="C45" s="152">
        <f>SUM(C43:C44)</f>
        <v>0</v>
      </c>
      <c r="D45" s="152">
        <f t="shared" ref="D45:E45" si="2">SUM(D43:D44)</f>
        <v>65</v>
      </c>
      <c r="E45" s="152">
        <f t="shared" si="2"/>
        <v>65</v>
      </c>
    </row>
    <row r="46" spans="1:5" x14ac:dyDescent="0.25">
      <c r="A46" s="5" t="s">
        <v>311</v>
      </c>
      <c r="B46" s="31" t="s">
        <v>312</v>
      </c>
      <c r="C46" s="143">
        <v>560</v>
      </c>
      <c r="D46" s="143">
        <v>840</v>
      </c>
      <c r="E46" s="174">
        <v>839</v>
      </c>
    </row>
    <row r="47" spans="1:5" x14ac:dyDescent="0.25">
      <c r="A47" s="5" t="s">
        <v>313</v>
      </c>
      <c r="B47" s="31" t="s">
        <v>314</v>
      </c>
      <c r="C47" s="143"/>
      <c r="D47" s="143"/>
      <c r="E47" s="174"/>
    </row>
    <row r="48" spans="1:5" x14ac:dyDescent="0.25">
      <c r="A48" s="5" t="s">
        <v>614</v>
      </c>
      <c r="B48" s="31" t="s">
        <v>315</v>
      </c>
      <c r="C48" s="143"/>
      <c r="D48" s="143"/>
      <c r="E48" s="174"/>
    </row>
    <row r="49" spans="1:5" x14ac:dyDescent="0.25">
      <c r="A49" s="5" t="s">
        <v>615</v>
      </c>
      <c r="B49" s="31" t="s">
        <v>316</v>
      </c>
      <c r="C49" s="143">
        <v>165</v>
      </c>
      <c r="D49" s="143">
        <v>314</v>
      </c>
      <c r="E49" s="174">
        <v>314</v>
      </c>
    </row>
    <row r="50" spans="1:5" x14ac:dyDescent="0.25">
      <c r="A50" s="5" t="s">
        <v>317</v>
      </c>
      <c r="B50" s="31" t="s">
        <v>318</v>
      </c>
      <c r="C50" s="143">
        <v>780</v>
      </c>
      <c r="D50" s="143">
        <v>1412</v>
      </c>
      <c r="E50" s="174">
        <v>1412</v>
      </c>
    </row>
    <row r="51" spans="1:5" x14ac:dyDescent="0.25">
      <c r="A51" s="7" t="s">
        <v>553</v>
      </c>
      <c r="B51" s="34" t="s">
        <v>319</v>
      </c>
      <c r="C51" s="144">
        <f>SUM(C46:C50)</f>
        <v>1505</v>
      </c>
      <c r="D51" s="144">
        <f t="shared" ref="D51:E51" si="3">SUM(D46:D50)</f>
        <v>2566</v>
      </c>
      <c r="E51" s="144">
        <f t="shared" si="3"/>
        <v>2565</v>
      </c>
    </row>
    <row r="52" spans="1:5" x14ac:dyDescent="0.25">
      <c r="A52" s="38" t="s">
        <v>554</v>
      </c>
      <c r="B52" s="45" t="s">
        <v>320</v>
      </c>
      <c r="C52" s="146">
        <f>C31+C34+C42+C45+C51</f>
        <v>4551</v>
      </c>
      <c r="D52" s="146">
        <f t="shared" ref="D52:E52" si="4">D31+D34+D42+D45+D51</f>
        <v>5400</v>
      </c>
      <c r="E52" s="146">
        <f t="shared" si="4"/>
        <v>5395</v>
      </c>
    </row>
    <row r="53" spans="1:5" x14ac:dyDescent="0.25">
      <c r="A53" s="13" t="s">
        <v>321</v>
      </c>
      <c r="B53" s="31" t="s">
        <v>322</v>
      </c>
      <c r="C53" s="149"/>
      <c r="D53" s="149"/>
      <c r="E53" s="177"/>
    </row>
    <row r="54" spans="1:5" x14ac:dyDescent="0.25">
      <c r="A54" s="13" t="s">
        <v>555</v>
      </c>
      <c r="B54" s="31" t="s">
        <v>323</v>
      </c>
      <c r="C54" s="149">
        <v>0</v>
      </c>
      <c r="D54" s="149">
        <v>122</v>
      </c>
      <c r="E54" s="175">
        <v>122</v>
      </c>
    </row>
    <row r="55" spans="1:5" x14ac:dyDescent="0.25">
      <c r="A55" s="17" t="s">
        <v>616</v>
      </c>
      <c r="B55" s="31" t="s">
        <v>324</v>
      </c>
      <c r="C55" s="149"/>
      <c r="D55" s="149"/>
      <c r="E55" s="177"/>
    </row>
    <row r="56" spans="1:5" x14ac:dyDescent="0.25">
      <c r="A56" s="17" t="s">
        <v>617</v>
      </c>
      <c r="B56" s="31" t="s">
        <v>325</v>
      </c>
      <c r="C56" s="149"/>
      <c r="D56" s="149"/>
      <c r="E56" s="177"/>
    </row>
    <row r="57" spans="1:5" x14ac:dyDescent="0.25">
      <c r="A57" s="17" t="s">
        <v>618</v>
      </c>
      <c r="B57" s="31" t="s">
        <v>326</v>
      </c>
      <c r="C57" s="149"/>
      <c r="D57" s="149"/>
      <c r="E57" s="177"/>
    </row>
    <row r="58" spans="1:5" x14ac:dyDescent="0.25">
      <c r="A58" s="13" t="s">
        <v>619</v>
      </c>
      <c r="B58" s="31" t="s">
        <v>327</v>
      </c>
      <c r="C58" s="149">
        <v>4</v>
      </c>
      <c r="D58" s="149">
        <v>4</v>
      </c>
      <c r="E58" s="175">
        <v>4</v>
      </c>
    </row>
    <row r="59" spans="1:5" x14ac:dyDescent="0.25">
      <c r="A59" s="13" t="s">
        <v>620</v>
      </c>
      <c r="B59" s="31" t="s">
        <v>328</v>
      </c>
      <c r="C59" s="149"/>
      <c r="D59" s="149"/>
      <c r="E59" s="177"/>
    </row>
    <row r="60" spans="1:5" x14ac:dyDescent="0.25">
      <c r="A60" s="13" t="s">
        <v>621</v>
      </c>
      <c r="B60" s="31" t="s">
        <v>329</v>
      </c>
      <c r="C60" s="178">
        <v>651</v>
      </c>
      <c r="D60" s="178">
        <v>511</v>
      </c>
      <c r="E60" s="178">
        <v>511</v>
      </c>
    </row>
    <row r="61" spans="1:5" x14ac:dyDescent="0.25">
      <c r="A61" s="42" t="s">
        <v>583</v>
      </c>
      <c r="B61" s="45" t="s">
        <v>330</v>
      </c>
      <c r="C61" s="155">
        <f>SUM(C53:C60)</f>
        <v>655</v>
      </c>
      <c r="D61" s="155">
        <f t="shared" ref="D61:E61" si="5">SUM(D53:D60)</f>
        <v>637</v>
      </c>
      <c r="E61" s="155">
        <f t="shared" si="5"/>
        <v>637</v>
      </c>
    </row>
    <row r="62" spans="1:5" x14ac:dyDescent="0.25">
      <c r="A62" s="12" t="s">
        <v>622</v>
      </c>
      <c r="B62" s="31" t="s">
        <v>331</v>
      </c>
      <c r="C62" s="149"/>
      <c r="D62" s="149"/>
      <c r="E62" s="177"/>
    </row>
    <row r="63" spans="1:5" x14ac:dyDescent="0.25">
      <c r="A63" s="12" t="s">
        <v>332</v>
      </c>
      <c r="B63" s="31" t="s">
        <v>333</v>
      </c>
      <c r="C63" s="149"/>
      <c r="D63" s="149"/>
      <c r="E63" s="177"/>
    </row>
    <row r="64" spans="1:5" x14ac:dyDescent="0.25">
      <c r="A64" s="12" t="s">
        <v>334</v>
      </c>
      <c r="B64" s="31" t="s">
        <v>335</v>
      </c>
      <c r="C64" s="149"/>
      <c r="D64" s="149"/>
      <c r="E64" s="177"/>
    </row>
    <row r="65" spans="1:5" x14ac:dyDescent="0.25">
      <c r="A65" s="12" t="s">
        <v>584</v>
      </c>
      <c r="B65" s="31" t="s">
        <v>336</v>
      </c>
      <c r="C65" s="149"/>
      <c r="D65" s="149"/>
      <c r="E65" s="177"/>
    </row>
    <row r="66" spans="1:5" x14ac:dyDescent="0.25">
      <c r="A66" s="12" t="s">
        <v>623</v>
      </c>
      <c r="B66" s="31" t="s">
        <v>337</v>
      </c>
      <c r="C66" s="149"/>
      <c r="D66" s="149"/>
      <c r="E66" s="177"/>
    </row>
    <row r="67" spans="1:5" x14ac:dyDescent="0.25">
      <c r="A67" s="12" t="s">
        <v>586</v>
      </c>
      <c r="B67" s="31" t="s">
        <v>338</v>
      </c>
      <c r="C67" s="149">
        <v>739</v>
      </c>
      <c r="D67" s="149">
        <v>539</v>
      </c>
      <c r="E67" s="175">
        <v>539</v>
      </c>
    </row>
    <row r="68" spans="1:5" x14ac:dyDescent="0.25">
      <c r="A68" s="12" t="s">
        <v>624</v>
      </c>
      <c r="B68" s="31" t="s">
        <v>339</v>
      </c>
      <c r="C68" s="149"/>
      <c r="D68" s="149"/>
      <c r="E68" s="177"/>
    </row>
    <row r="69" spans="1:5" x14ac:dyDescent="0.25">
      <c r="A69" s="12" t="s">
        <v>625</v>
      </c>
      <c r="B69" s="31" t="s">
        <v>340</v>
      </c>
      <c r="C69" s="149"/>
      <c r="D69" s="149"/>
      <c r="E69" s="177"/>
    </row>
    <row r="70" spans="1:5" x14ac:dyDescent="0.25">
      <c r="A70" s="12" t="s">
        <v>341</v>
      </c>
      <c r="B70" s="31" t="s">
        <v>342</v>
      </c>
      <c r="C70" s="149"/>
      <c r="D70" s="149"/>
      <c r="E70" s="177"/>
    </row>
    <row r="71" spans="1:5" x14ac:dyDescent="0.25">
      <c r="A71" s="20" t="s">
        <v>343</v>
      </c>
      <c r="B71" s="31" t="s">
        <v>344</v>
      </c>
      <c r="C71" s="149"/>
      <c r="D71" s="149"/>
      <c r="E71" s="177"/>
    </row>
    <row r="72" spans="1:5" x14ac:dyDescent="0.25">
      <c r="A72" s="12" t="s">
        <v>626</v>
      </c>
      <c r="B72" s="31" t="s">
        <v>345</v>
      </c>
      <c r="C72" s="177">
        <v>586</v>
      </c>
      <c r="D72" s="177">
        <v>195</v>
      </c>
      <c r="E72" s="177">
        <v>195</v>
      </c>
    </row>
    <row r="73" spans="1:5" x14ac:dyDescent="0.25">
      <c r="A73" s="20" t="s">
        <v>809</v>
      </c>
      <c r="B73" s="31" t="s">
        <v>346</v>
      </c>
      <c r="C73" s="149">
        <v>982</v>
      </c>
      <c r="D73" s="149">
        <v>4677</v>
      </c>
      <c r="E73" s="175">
        <v>0</v>
      </c>
    </row>
    <row r="74" spans="1:5" x14ac:dyDescent="0.25">
      <c r="A74" s="20" t="s">
        <v>810</v>
      </c>
      <c r="B74" s="31" t="s">
        <v>346</v>
      </c>
      <c r="C74" s="149"/>
      <c r="D74" s="149"/>
      <c r="E74" s="177"/>
    </row>
    <row r="75" spans="1:5" x14ac:dyDescent="0.25">
      <c r="A75" s="42" t="s">
        <v>589</v>
      </c>
      <c r="B75" s="45" t="s">
        <v>347</v>
      </c>
      <c r="C75" s="155">
        <f>SUM(C62:C74)</f>
        <v>2307</v>
      </c>
      <c r="D75" s="155">
        <f t="shared" ref="D75:E75" si="6">SUM(D62:D74)</f>
        <v>5411</v>
      </c>
      <c r="E75" s="155">
        <f t="shared" si="6"/>
        <v>734</v>
      </c>
    </row>
    <row r="76" spans="1:5" ht="15.75" x14ac:dyDescent="0.25">
      <c r="A76" s="91" t="s">
        <v>754</v>
      </c>
      <c r="B76" s="92"/>
      <c r="C76" s="156"/>
      <c r="D76" s="156"/>
      <c r="E76" s="180"/>
    </row>
    <row r="77" spans="1:5" x14ac:dyDescent="0.25">
      <c r="A77" s="35" t="s">
        <v>348</v>
      </c>
      <c r="B77" s="31" t="s">
        <v>349</v>
      </c>
      <c r="C77" s="149"/>
      <c r="D77" s="149"/>
      <c r="E77" s="175"/>
    </row>
    <row r="78" spans="1:5" x14ac:dyDescent="0.25">
      <c r="A78" s="35" t="s">
        <v>627</v>
      </c>
      <c r="B78" s="31" t="s">
        <v>350</v>
      </c>
      <c r="C78" s="149">
        <v>200</v>
      </c>
      <c r="D78" s="149">
        <v>0</v>
      </c>
      <c r="E78" s="175">
        <v>0</v>
      </c>
    </row>
    <row r="79" spans="1:5" x14ac:dyDescent="0.25">
      <c r="A79" s="35" t="s">
        <v>351</v>
      </c>
      <c r="B79" s="31" t="s">
        <v>352</v>
      </c>
      <c r="C79" s="175">
        <v>118</v>
      </c>
      <c r="D79" s="175">
        <v>126</v>
      </c>
      <c r="E79" s="175">
        <v>126</v>
      </c>
    </row>
    <row r="80" spans="1:5" x14ac:dyDescent="0.25">
      <c r="A80" s="35" t="s">
        <v>353</v>
      </c>
      <c r="B80" s="31" t="s">
        <v>354</v>
      </c>
      <c r="C80" s="175">
        <v>0</v>
      </c>
      <c r="D80" s="175">
        <v>8138</v>
      </c>
      <c r="E80" s="175">
        <v>8138</v>
      </c>
    </row>
    <row r="81" spans="1:5" x14ac:dyDescent="0.25">
      <c r="A81" s="6" t="s">
        <v>355</v>
      </c>
      <c r="B81" s="31" t="s">
        <v>356</v>
      </c>
      <c r="C81" s="175"/>
      <c r="D81" s="175"/>
      <c r="E81" s="175"/>
    </row>
    <row r="82" spans="1:5" x14ac:dyDescent="0.25">
      <c r="A82" s="6" t="s">
        <v>357</v>
      </c>
      <c r="B82" s="31" t="s">
        <v>358</v>
      </c>
      <c r="C82" s="175"/>
      <c r="D82" s="175"/>
      <c r="E82" s="175"/>
    </row>
    <row r="83" spans="1:5" x14ac:dyDescent="0.25">
      <c r="A83" s="6" t="s">
        <v>359</v>
      </c>
      <c r="B83" s="31" t="s">
        <v>360</v>
      </c>
      <c r="C83" s="175">
        <v>32</v>
      </c>
      <c r="D83" s="175">
        <v>2231</v>
      </c>
      <c r="E83" s="175">
        <v>2231</v>
      </c>
    </row>
    <row r="84" spans="1:5" x14ac:dyDescent="0.25">
      <c r="A84" s="43" t="s">
        <v>591</v>
      </c>
      <c r="B84" s="45" t="s">
        <v>361</v>
      </c>
      <c r="C84" s="155">
        <f>SUM(C77:C83)</f>
        <v>350</v>
      </c>
      <c r="D84" s="155">
        <f t="shared" ref="D84:E84" si="7">SUM(D77:D83)</f>
        <v>10495</v>
      </c>
      <c r="E84" s="155">
        <f t="shared" si="7"/>
        <v>10495</v>
      </c>
    </row>
    <row r="85" spans="1:5" x14ac:dyDescent="0.25">
      <c r="A85" s="13" t="s">
        <v>362</v>
      </c>
      <c r="B85" s="31" t="s">
        <v>363</v>
      </c>
      <c r="C85" s="149">
        <v>590</v>
      </c>
      <c r="D85" s="149">
        <v>673</v>
      </c>
      <c r="E85" s="177">
        <v>673</v>
      </c>
    </row>
    <row r="86" spans="1:5" x14ac:dyDescent="0.25">
      <c r="A86" s="13" t="s">
        <v>364</v>
      </c>
      <c r="B86" s="31" t="s">
        <v>365</v>
      </c>
      <c r="C86" s="149"/>
      <c r="D86" s="149"/>
      <c r="E86" s="177"/>
    </row>
    <row r="87" spans="1:5" x14ac:dyDescent="0.25">
      <c r="A87" s="13" t="s">
        <v>366</v>
      </c>
      <c r="B87" s="31" t="s">
        <v>367</v>
      </c>
      <c r="C87" s="149"/>
      <c r="D87" s="149"/>
      <c r="E87" s="177"/>
    </row>
    <row r="88" spans="1:5" x14ac:dyDescent="0.25">
      <c r="A88" s="13" t="s">
        <v>368</v>
      </c>
      <c r="B88" s="31" t="s">
        <v>369</v>
      </c>
      <c r="C88" s="149">
        <v>160</v>
      </c>
      <c r="D88" s="149">
        <v>50</v>
      </c>
      <c r="E88" s="177">
        <v>50</v>
      </c>
    </row>
    <row r="89" spans="1:5" x14ac:dyDescent="0.25">
      <c r="A89" s="42" t="s">
        <v>592</v>
      </c>
      <c r="B89" s="45" t="s">
        <v>370</v>
      </c>
      <c r="C89" s="155">
        <f>SUM(C85:C88)</f>
        <v>750</v>
      </c>
      <c r="D89" s="155">
        <f t="shared" ref="D89:E89" si="8">SUM(D85:D88)</f>
        <v>723</v>
      </c>
      <c r="E89" s="155">
        <f t="shared" si="8"/>
        <v>723</v>
      </c>
    </row>
    <row r="90" spans="1:5" x14ac:dyDescent="0.25">
      <c r="A90" s="13" t="s">
        <v>371</v>
      </c>
      <c r="B90" s="31" t="s">
        <v>372</v>
      </c>
      <c r="C90" s="149"/>
      <c r="D90" s="149"/>
      <c r="E90" s="177"/>
    </row>
    <row r="91" spans="1:5" x14ac:dyDescent="0.25">
      <c r="A91" s="13" t="s">
        <v>628</v>
      </c>
      <c r="B91" s="31" t="s">
        <v>373</v>
      </c>
      <c r="C91" s="149"/>
      <c r="D91" s="149"/>
      <c r="E91" s="177"/>
    </row>
    <row r="92" spans="1:5" x14ac:dyDescent="0.25">
      <c r="A92" s="13" t="s">
        <v>629</v>
      </c>
      <c r="B92" s="31" t="s">
        <v>374</v>
      </c>
      <c r="C92" s="149"/>
      <c r="D92" s="149"/>
      <c r="E92" s="177"/>
    </row>
    <row r="93" spans="1:5" x14ac:dyDescent="0.25">
      <c r="A93" s="13" t="s">
        <v>630</v>
      </c>
      <c r="B93" s="31" t="s">
        <v>375</v>
      </c>
      <c r="C93" s="149"/>
      <c r="D93" s="149"/>
      <c r="E93" s="177"/>
    </row>
    <row r="94" spans="1:5" x14ac:dyDescent="0.25">
      <c r="A94" s="13" t="s">
        <v>631</v>
      </c>
      <c r="B94" s="31" t="s">
        <v>376</v>
      </c>
      <c r="C94" s="149"/>
      <c r="D94" s="149"/>
      <c r="E94" s="177"/>
    </row>
    <row r="95" spans="1:5" x14ac:dyDescent="0.25">
      <c r="A95" s="13" t="s">
        <v>632</v>
      </c>
      <c r="B95" s="31" t="s">
        <v>377</v>
      </c>
      <c r="C95" s="149"/>
      <c r="D95" s="149"/>
      <c r="E95" s="177"/>
    </row>
    <row r="96" spans="1:5" x14ac:dyDescent="0.25">
      <c r="A96" s="13" t="s">
        <v>378</v>
      </c>
      <c r="B96" s="31" t="s">
        <v>379</v>
      </c>
      <c r="C96" s="149"/>
      <c r="D96" s="149"/>
      <c r="E96" s="177"/>
    </row>
    <row r="97" spans="1:24" x14ac:dyDescent="0.25">
      <c r="A97" s="13" t="s">
        <v>633</v>
      </c>
      <c r="B97" s="31" t="s">
        <v>380</v>
      </c>
      <c r="C97" s="149"/>
      <c r="D97" s="149"/>
      <c r="E97" s="177"/>
    </row>
    <row r="98" spans="1:24" x14ac:dyDescent="0.25">
      <c r="A98" s="42" t="s">
        <v>593</v>
      </c>
      <c r="B98" s="45" t="s">
        <v>381</v>
      </c>
      <c r="C98" s="155">
        <f>SUM(C90:C97)</f>
        <v>0</v>
      </c>
      <c r="D98" s="155">
        <f t="shared" ref="D98:E98" si="9">SUM(D90:D97)</f>
        <v>0</v>
      </c>
      <c r="E98" s="155">
        <f t="shared" si="9"/>
        <v>0</v>
      </c>
    </row>
    <row r="99" spans="1:24" ht="15.75" x14ac:dyDescent="0.25">
      <c r="A99" s="91" t="s">
        <v>753</v>
      </c>
      <c r="B99" s="92"/>
      <c r="C99" s="156"/>
      <c r="D99" s="156"/>
      <c r="E99" s="180"/>
    </row>
    <row r="100" spans="1:24" ht="15.75" x14ac:dyDescent="0.25">
      <c r="A100" s="94" t="s">
        <v>641</v>
      </c>
      <c r="B100" s="95" t="s">
        <v>382</v>
      </c>
      <c r="C100" s="158">
        <f>C26+C27+C52+C61+C75+C84+C89+C98</f>
        <v>13527</v>
      </c>
      <c r="D100" s="158">
        <f t="shared" ref="D100:E100" si="10">D26+D27+D52+D61+D75+D84+D89+D98</f>
        <v>29403</v>
      </c>
      <c r="E100" s="158">
        <f t="shared" si="10"/>
        <v>24721</v>
      </c>
    </row>
    <row r="101" spans="1:24" x14ac:dyDescent="0.25">
      <c r="A101" s="13" t="s">
        <v>634</v>
      </c>
      <c r="B101" s="5" t="s">
        <v>383</v>
      </c>
      <c r="C101" s="159"/>
      <c r="D101" s="159"/>
      <c r="E101" s="160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4"/>
      <c r="X101" s="24"/>
    </row>
    <row r="102" spans="1:24" x14ac:dyDescent="0.25">
      <c r="A102" s="13" t="s">
        <v>386</v>
      </c>
      <c r="B102" s="5" t="s">
        <v>387</v>
      </c>
      <c r="C102" s="159"/>
      <c r="D102" s="159"/>
      <c r="E102" s="160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4"/>
      <c r="X102" s="24"/>
    </row>
    <row r="103" spans="1:24" x14ac:dyDescent="0.25">
      <c r="A103" s="13" t="s">
        <v>635</v>
      </c>
      <c r="B103" s="5" t="s">
        <v>388</v>
      </c>
      <c r="C103" s="159">
        <v>0</v>
      </c>
      <c r="D103" s="159">
        <v>7989</v>
      </c>
      <c r="E103" s="160">
        <v>7989</v>
      </c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4"/>
      <c r="X103" s="24"/>
    </row>
    <row r="104" spans="1:24" x14ac:dyDescent="0.25">
      <c r="A104" s="15" t="s">
        <v>598</v>
      </c>
      <c r="B104" s="7" t="s">
        <v>390</v>
      </c>
      <c r="C104" s="161">
        <f>SUM(C101:C103)</f>
        <v>0</v>
      </c>
      <c r="D104" s="161">
        <f t="shared" ref="D104:E104" si="11">SUM(D101:D103)</f>
        <v>7989</v>
      </c>
      <c r="E104" s="161">
        <f t="shared" si="11"/>
        <v>7989</v>
      </c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4"/>
      <c r="X104" s="24"/>
    </row>
    <row r="105" spans="1:24" x14ac:dyDescent="0.25">
      <c r="A105" s="36" t="s">
        <v>636</v>
      </c>
      <c r="B105" s="5" t="s">
        <v>391</v>
      </c>
      <c r="C105" s="159"/>
      <c r="D105" s="159"/>
      <c r="E105" s="162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4"/>
      <c r="X105" s="24"/>
    </row>
    <row r="106" spans="1:24" x14ac:dyDescent="0.25">
      <c r="A106" s="36" t="s">
        <v>604</v>
      </c>
      <c r="B106" s="5" t="s">
        <v>394</v>
      </c>
      <c r="C106" s="159"/>
      <c r="D106" s="159"/>
      <c r="E106" s="162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4"/>
      <c r="X106" s="24"/>
    </row>
    <row r="107" spans="1:24" x14ac:dyDescent="0.25">
      <c r="A107" s="13" t="s">
        <v>395</v>
      </c>
      <c r="B107" s="5" t="s">
        <v>396</v>
      </c>
      <c r="C107" s="159"/>
      <c r="D107" s="159"/>
      <c r="E107" s="160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4"/>
      <c r="X107" s="24"/>
    </row>
    <row r="108" spans="1:24" x14ac:dyDescent="0.25">
      <c r="A108" s="13" t="s">
        <v>637</v>
      </c>
      <c r="B108" s="5" t="s">
        <v>397</v>
      </c>
      <c r="C108" s="159"/>
      <c r="D108" s="159"/>
      <c r="E108" s="160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4"/>
      <c r="X108" s="24"/>
    </row>
    <row r="109" spans="1:24" x14ac:dyDescent="0.25">
      <c r="A109" s="14" t="s">
        <v>601</v>
      </c>
      <c r="B109" s="7" t="s">
        <v>398</v>
      </c>
      <c r="C109" s="161"/>
      <c r="D109" s="161"/>
      <c r="E109" s="163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4"/>
      <c r="X109" s="24"/>
    </row>
    <row r="110" spans="1:24" x14ac:dyDescent="0.25">
      <c r="A110" s="36" t="s">
        <v>399</v>
      </c>
      <c r="B110" s="5" t="s">
        <v>400</v>
      </c>
      <c r="C110" s="159"/>
      <c r="D110" s="159"/>
      <c r="E110" s="162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4"/>
      <c r="X110" s="24"/>
    </row>
    <row r="111" spans="1:24" x14ac:dyDescent="0.25">
      <c r="A111" s="36" t="s">
        <v>401</v>
      </c>
      <c r="B111" s="5" t="s">
        <v>402</v>
      </c>
      <c r="C111" s="161">
        <v>0</v>
      </c>
      <c r="D111" s="161">
        <v>408</v>
      </c>
      <c r="E111" s="163">
        <v>408</v>
      </c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4"/>
      <c r="X111" s="24"/>
    </row>
    <row r="112" spans="1:24" x14ac:dyDescent="0.25">
      <c r="A112" s="14" t="s">
        <v>403</v>
      </c>
      <c r="B112" s="7" t="s">
        <v>404</v>
      </c>
      <c r="C112" s="161"/>
      <c r="D112" s="161"/>
      <c r="E112" s="162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4"/>
      <c r="X112" s="24"/>
    </row>
    <row r="113" spans="1:24" x14ac:dyDescent="0.25">
      <c r="A113" s="36" t="s">
        <v>405</v>
      </c>
      <c r="B113" s="5" t="s">
        <v>406</v>
      </c>
      <c r="C113" s="159"/>
      <c r="D113" s="159"/>
      <c r="E113" s="162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4"/>
      <c r="X113" s="24"/>
    </row>
    <row r="114" spans="1:24" x14ac:dyDescent="0.25">
      <c r="A114" s="36" t="s">
        <v>407</v>
      </c>
      <c r="B114" s="5" t="s">
        <v>408</v>
      </c>
      <c r="C114" s="159"/>
      <c r="D114" s="159"/>
      <c r="E114" s="162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4"/>
      <c r="X114" s="24"/>
    </row>
    <row r="115" spans="1:24" x14ac:dyDescent="0.25">
      <c r="A115" s="36" t="s">
        <v>409</v>
      </c>
      <c r="B115" s="5" t="s">
        <v>410</v>
      </c>
      <c r="C115" s="159"/>
      <c r="D115" s="159"/>
      <c r="E115" s="162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4"/>
      <c r="X115" s="24"/>
    </row>
    <row r="116" spans="1:24" x14ac:dyDescent="0.25">
      <c r="A116" s="37" t="s">
        <v>602</v>
      </c>
      <c r="B116" s="38" t="s">
        <v>411</v>
      </c>
      <c r="C116" s="161">
        <f>C104+C109+C110+C111+C112+C113+C114+C115</f>
        <v>0</v>
      </c>
      <c r="D116" s="161">
        <f t="shared" ref="D116:E116" si="12">D104+D109+D110+D111+D112+D113+D114+D115</f>
        <v>8397</v>
      </c>
      <c r="E116" s="161">
        <f t="shared" si="12"/>
        <v>8397</v>
      </c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4"/>
      <c r="X116" s="24"/>
    </row>
    <row r="117" spans="1:24" x14ac:dyDescent="0.25">
      <c r="A117" s="36" t="s">
        <v>412</v>
      </c>
      <c r="B117" s="5" t="s">
        <v>413</v>
      </c>
      <c r="C117" s="159"/>
      <c r="D117" s="159"/>
      <c r="E117" s="162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4"/>
      <c r="X117" s="24"/>
    </row>
    <row r="118" spans="1:24" x14ac:dyDescent="0.25">
      <c r="A118" s="13" t="s">
        <v>414</v>
      </c>
      <c r="B118" s="5" t="s">
        <v>415</v>
      </c>
      <c r="C118" s="159"/>
      <c r="D118" s="159"/>
      <c r="E118" s="160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4"/>
      <c r="X118" s="24"/>
    </row>
    <row r="119" spans="1:24" x14ac:dyDescent="0.25">
      <c r="A119" s="36" t="s">
        <v>638</v>
      </c>
      <c r="B119" s="5" t="s">
        <v>416</v>
      </c>
      <c r="C119" s="159"/>
      <c r="D119" s="159"/>
      <c r="E119" s="162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4"/>
      <c r="X119" s="24"/>
    </row>
    <row r="120" spans="1:24" x14ac:dyDescent="0.25">
      <c r="A120" s="36" t="s">
        <v>607</v>
      </c>
      <c r="B120" s="5" t="s">
        <v>417</v>
      </c>
      <c r="C120" s="159"/>
      <c r="D120" s="159"/>
      <c r="E120" s="162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4"/>
      <c r="X120" s="24"/>
    </row>
    <row r="121" spans="1:24" x14ac:dyDescent="0.25">
      <c r="A121" s="37" t="s">
        <v>608</v>
      </c>
      <c r="B121" s="38" t="s">
        <v>421</v>
      </c>
      <c r="C121" s="164"/>
      <c r="D121" s="164"/>
      <c r="E121" s="163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4"/>
      <c r="X121" s="24"/>
    </row>
    <row r="122" spans="1:24" x14ac:dyDescent="0.25">
      <c r="A122" s="13" t="s">
        <v>422</v>
      </c>
      <c r="B122" s="5" t="s">
        <v>423</v>
      </c>
      <c r="C122" s="159"/>
      <c r="D122" s="159"/>
      <c r="E122" s="160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4"/>
      <c r="X122" s="24"/>
    </row>
    <row r="123" spans="1:24" ht="15.75" x14ac:dyDescent="0.25">
      <c r="A123" s="97" t="s">
        <v>642</v>
      </c>
      <c r="B123" s="98" t="s">
        <v>424</v>
      </c>
      <c r="C123" s="165">
        <f>C116+C121+C122</f>
        <v>0</v>
      </c>
      <c r="D123" s="165">
        <f t="shared" ref="D123:E123" si="13">D116+D121+D122</f>
        <v>8397</v>
      </c>
      <c r="E123" s="165">
        <f t="shared" si="13"/>
        <v>8397</v>
      </c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4"/>
      <c r="X123" s="24"/>
    </row>
    <row r="124" spans="1:24" ht="15.75" x14ac:dyDescent="0.25">
      <c r="A124" s="102" t="s">
        <v>678</v>
      </c>
      <c r="B124" s="105"/>
      <c r="C124" s="182">
        <f>C100+C123</f>
        <v>13527</v>
      </c>
      <c r="D124" s="182">
        <f>D100+D123</f>
        <v>37800</v>
      </c>
      <c r="E124" s="182">
        <f>E100+E123</f>
        <v>33118</v>
      </c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</row>
    <row r="125" spans="1:24" x14ac:dyDescent="0.25"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</row>
    <row r="126" spans="1:24" x14ac:dyDescent="0.25"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</row>
    <row r="127" spans="1:24" x14ac:dyDescent="0.25"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</row>
    <row r="128" spans="1:24" x14ac:dyDescent="0.25"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</row>
    <row r="129" spans="2:24" x14ac:dyDescent="0.25"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</row>
    <row r="130" spans="2:24" x14ac:dyDescent="0.25"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</row>
    <row r="131" spans="2:24" x14ac:dyDescent="0.25"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</row>
    <row r="132" spans="2:24" x14ac:dyDescent="0.25"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</row>
    <row r="133" spans="2:24" x14ac:dyDescent="0.25"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</row>
    <row r="134" spans="2:24" x14ac:dyDescent="0.25"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</row>
    <row r="135" spans="2:24" x14ac:dyDescent="0.25"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</row>
    <row r="136" spans="2:24" x14ac:dyDescent="0.25"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</row>
    <row r="137" spans="2:24" x14ac:dyDescent="0.25"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</row>
    <row r="138" spans="2:24" x14ac:dyDescent="0.25"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</row>
    <row r="139" spans="2:24" x14ac:dyDescent="0.25"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</row>
    <row r="140" spans="2:24" x14ac:dyDescent="0.25"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</row>
    <row r="141" spans="2:24" x14ac:dyDescent="0.25"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</row>
    <row r="142" spans="2:24" x14ac:dyDescent="0.25"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</row>
    <row r="143" spans="2:24" x14ac:dyDescent="0.25"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</row>
    <row r="144" spans="2:24" x14ac:dyDescent="0.25"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</row>
    <row r="145" spans="2:24" x14ac:dyDescent="0.25"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</row>
    <row r="146" spans="2:24" x14ac:dyDescent="0.25"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</row>
    <row r="147" spans="2:24" x14ac:dyDescent="0.25"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</row>
    <row r="148" spans="2:24" x14ac:dyDescent="0.25"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</row>
    <row r="149" spans="2:24" x14ac:dyDescent="0.25"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</row>
    <row r="150" spans="2:24" x14ac:dyDescent="0.25"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</row>
    <row r="151" spans="2:24" x14ac:dyDescent="0.25"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</row>
    <row r="152" spans="2:24" x14ac:dyDescent="0.25"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</row>
    <row r="153" spans="2:24" x14ac:dyDescent="0.25"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</row>
    <row r="154" spans="2:24" x14ac:dyDescent="0.25"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</row>
    <row r="155" spans="2:24" x14ac:dyDescent="0.25"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</row>
    <row r="156" spans="2:24" x14ac:dyDescent="0.25"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</row>
    <row r="157" spans="2:24" x14ac:dyDescent="0.25"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</row>
    <row r="158" spans="2:24" x14ac:dyDescent="0.25"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</row>
    <row r="159" spans="2:24" x14ac:dyDescent="0.25"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</row>
    <row r="160" spans="2:24" x14ac:dyDescent="0.25"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</row>
    <row r="161" spans="2:24" x14ac:dyDescent="0.25"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</row>
    <row r="162" spans="2:24" x14ac:dyDescent="0.25"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</row>
    <row r="163" spans="2:24" x14ac:dyDescent="0.25"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</row>
    <row r="164" spans="2:24" x14ac:dyDescent="0.25"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</row>
    <row r="165" spans="2:24" x14ac:dyDescent="0.25"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</row>
    <row r="166" spans="2:24" x14ac:dyDescent="0.25"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</row>
    <row r="167" spans="2:24" x14ac:dyDescent="0.25"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</row>
    <row r="168" spans="2:24" x14ac:dyDescent="0.25"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</row>
    <row r="169" spans="2:24" x14ac:dyDescent="0.25"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</row>
    <row r="170" spans="2:24" x14ac:dyDescent="0.25"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</row>
    <row r="171" spans="2:24" x14ac:dyDescent="0.25"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</row>
    <row r="172" spans="2:24" x14ac:dyDescent="0.25"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</row>
    <row r="173" spans="2:24" x14ac:dyDescent="0.25"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</row>
  </sheetData>
  <mergeCells count="3">
    <mergeCell ref="A3:E3"/>
    <mergeCell ref="A4:E4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3" fitToHeight="2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N99"/>
  <sheetViews>
    <sheetView workbookViewId="0">
      <selection activeCell="O4" sqref="O4"/>
    </sheetView>
  </sheetViews>
  <sheetFormatPr defaultRowHeight="15" x14ac:dyDescent="0.25"/>
  <cols>
    <col min="1" max="1" width="92.5703125" customWidth="1"/>
    <col min="3" max="3" width="11" customWidth="1"/>
    <col min="4" max="4" width="13" customWidth="1"/>
    <col min="5" max="5" width="11.7109375" customWidth="1"/>
    <col min="6" max="7" width="12.28515625" customWidth="1"/>
    <col min="8" max="8" width="11.28515625" customWidth="1"/>
    <col min="10" max="10" width="12.28515625" customWidth="1"/>
    <col min="11" max="11" width="10.85546875" customWidth="1"/>
    <col min="13" max="13" width="13.5703125" customWidth="1"/>
    <col min="14" max="14" width="11.28515625" customWidth="1"/>
  </cols>
  <sheetData>
    <row r="1" spans="1:14" x14ac:dyDescent="0.25">
      <c r="A1" s="199" t="s">
        <v>861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</row>
    <row r="3" spans="1:14" ht="24" customHeight="1" x14ac:dyDescent="0.25">
      <c r="A3" s="200" t="s">
        <v>855</v>
      </c>
      <c r="B3" s="215"/>
      <c r="C3" s="215"/>
      <c r="D3" s="215"/>
      <c r="E3" s="215"/>
      <c r="F3" s="202"/>
      <c r="G3" s="203"/>
      <c r="H3" s="203"/>
      <c r="I3" s="203"/>
      <c r="J3" s="203"/>
      <c r="K3" s="203"/>
      <c r="L3" s="203"/>
      <c r="M3" s="203"/>
      <c r="N3" s="203"/>
    </row>
    <row r="4" spans="1:14" ht="24" customHeight="1" x14ac:dyDescent="0.25">
      <c r="A4" s="204" t="s">
        <v>723</v>
      </c>
      <c r="B4" s="201"/>
      <c r="C4" s="201"/>
      <c r="D4" s="201"/>
      <c r="E4" s="201"/>
      <c r="F4" s="202"/>
      <c r="G4" s="203"/>
      <c r="H4" s="203"/>
      <c r="I4" s="203"/>
      <c r="J4" s="203"/>
      <c r="K4" s="203"/>
      <c r="L4" s="203"/>
      <c r="M4" s="203"/>
      <c r="N4" s="203"/>
    </row>
    <row r="5" spans="1:14" ht="18" x14ac:dyDescent="0.25">
      <c r="A5" s="41"/>
    </row>
    <row r="6" spans="1:14" x14ac:dyDescent="0.25">
      <c r="A6" s="78" t="s">
        <v>840</v>
      </c>
    </row>
    <row r="7" spans="1:14" ht="30" customHeight="1" x14ac:dyDescent="0.25">
      <c r="A7" s="210" t="s">
        <v>245</v>
      </c>
      <c r="B7" s="212" t="s">
        <v>246</v>
      </c>
      <c r="C7" s="214" t="s">
        <v>755</v>
      </c>
      <c r="D7" s="214"/>
      <c r="E7" s="214"/>
      <c r="F7" s="214" t="s">
        <v>756</v>
      </c>
      <c r="G7" s="214"/>
      <c r="H7" s="214"/>
      <c r="I7" s="214" t="s">
        <v>757</v>
      </c>
      <c r="J7" s="214"/>
      <c r="K7" s="214"/>
      <c r="L7" s="208" t="s">
        <v>847</v>
      </c>
      <c r="M7" s="208"/>
      <c r="N7" s="208"/>
    </row>
    <row r="8" spans="1:14" ht="25.5" x14ac:dyDescent="0.25">
      <c r="A8" s="216"/>
      <c r="B8" s="217"/>
      <c r="C8" s="3" t="s">
        <v>849</v>
      </c>
      <c r="D8" s="3" t="s">
        <v>23</v>
      </c>
      <c r="E8" s="77" t="s">
        <v>24</v>
      </c>
      <c r="F8" s="3" t="s">
        <v>849</v>
      </c>
      <c r="G8" s="3" t="s">
        <v>23</v>
      </c>
      <c r="H8" s="77" t="s">
        <v>24</v>
      </c>
      <c r="I8" s="3" t="s">
        <v>849</v>
      </c>
      <c r="J8" s="3" t="s">
        <v>23</v>
      </c>
      <c r="K8" s="77" t="s">
        <v>24</v>
      </c>
      <c r="L8" s="3" t="s">
        <v>849</v>
      </c>
      <c r="M8" s="3" t="s">
        <v>23</v>
      </c>
      <c r="N8" s="77" t="s">
        <v>24</v>
      </c>
    </row>
    <row r="9" spans="1:14" ht="15" customHeight="1" x14ac:dyDescent="0.25">
      <c r="A9" s="32" t="s">
        <v>425</v>
      </c>
      <c r="B9" s="6" t="s">
        <v>426</v>
      </c>
      <c r="C9" s="185">
        <v>6067</v>
      </c>
      <c r="D9" s="185">
        <v>6085</v>
      </c>
      <c r="E9" s="185">
        <v>6085</v>
      </c>
      <c r="F9" s="185"/>
      <c r="G9" s="185"/>
      <c r="H9" s="185"/>
      <c r="I9" s="185"/>
      <c r="J9" s="185"/>
      <c r="K9" s="185"/>
      <c r="L9" s="185">
        <v>6067</v>
      </c>
      <c r="M9" s="185">
        <v>6085</v>
      </c>
      <c r="N9" s="185">
        <v>6085</v>
      </c>
    </row>
    <row r="10" spans="1:14" ht="15" customHeight="1" x14ac:dyDescent="0.25">
      <c r="A10" s="5" t="s">
        <v>427</v>
      </c>
      <c r="B10" s="6" t="s">
        <v>428</v>
      </c>
      <c r="C10" s="185">
        <v>0</v>
      </c>
      <c r="D10" s="185"/>
      <c r="E10" s="185"/>
      <c r="F10" s="185"/>
      <c r="G10" s="185"/>
      <c r="H10" s="185"/>
      <c r="I10" s="185"/>
      <c r="J10" s="185"/>
      <c r="K10" s="185"/>
      <c r="L10" s="185">
        <v>0</v>
      </c>
      <c r="M10" s="185"/>
      <c r="N10" s="185"/>
    </row>
    <row r="11" spans="1:14" ht="15" customHeight="1" x14ac:dyDescent="0.25">
      <c r="A11" s="5" t="s">
        <v>429</v>
      </c>
      <c r="B11" s="6" t="s">
        <v>430</v>
      </c>
      <c r="C11" s="185">
        <v>2938</v>
      </c>
      <c r="D11" s="185">
        <v>3035</v>
      </c>
      <c r="E11" s="185">
        <v>3035</v>
      </c>
      <c r="F11" s="185"/>
      <c r="G11" s="185"/>
      <c r="H11" s="185"/>
      <c r="I11" s="185"/>
      <c r="J11" s="185"/>
      <c r="K11" s="185"/>
      <c r="L11" s="185">
        <v>2938</v>
      </c>
      <c r="M11" s="185">
        <v>3035</v>
      </c>
      <c r="N11" s="185">
        <v>3035</v>
      </c>
    </row>
    <row r="12" spans="1:14" ht="15" customHeight="1" x14ac:dyDescent="0.25">
      <c r="A12" s="5" t="s">
        <v>431</v>
      </c>
      <c r="B12" s="6" t="s">
        <v>432</v>
      </c>
      <c r="C12" s="185">
        <v>1200</v>
      </c>
      <c r="D12" s="185">
        <v>1200</v>
      </c>
      <c r="E12" s="185">
        <v>1200</v>
      </c>
      <c r="F12" s="185"/>
      <c r="G12" s="185"/>
      <c r="H12" s="185"/>
      <c r="I12" s="185"/>
      <c r="J12" s="185"/>
      <c r="K12" s="185"/>
      <c r="L12" s="185">
        <v>1200</v>
      </c>
      <c r="M12" s="185">
        <v>1200</v>
      </c>
      <c r="N12" s="185">
        <v>1200</v>
      </c>
    </row>
    <row r="13" spans="1:14" ht="15" customHeight="1" x14ac:dyDescent="0.25">
      <c r="A13" s="5" t="s">
        <v>433</v>
      </c>
      <c r="B13" s="6" t="s">
        <v>434</v>
      </c>
      <c r="C13" s="185">
        <v>0</v>
      </c>
      <c r="D13" s="185">
        <v>253</v>
      </c>
      <c r="E13" s="185">
        <v>253</v>
      </c>
      <c r="F13" s="185"/>
      <c r="G13" s="185"/>
      <c r="H13" s="185"/>
      <c r="I13" s="185"/>
      <c r="J13" s="185"/>
      <c r="K13" s="185"/>
      <c r="L13" s="185">
        <v>0</v>
      </c>
      <c r="M13" s="185">
        <v>253</v>
      </c>
      <c r="N13" s="185">
        <v>253</v>
      </c>
    </row>
    <row r="14" spans="1:14" ht="15" customHeight="1" x14ac:dyDescent="0.25">
      <c r="A14" s="5" t="s">
        <v>435</v>
      </c>
      <c r="B14" s="6" t="s">
        <v>436</v>
      </c>
      <c r="C14" s="185"/>
      <c r="D14" s="185"/>
      <c r="E14" s="185"/>
      <c r="F14" s="185"/>
      <c r="G14" s="185"/>
      <c r="H14" s="185"/>
      <c r="I14" s="185"/>
      <c r="J14" s="185"/>
      <c r="K14" s="185"/>
      <c r="L14" s="185"/>
      <c r="M14" s="185"/>
      <c r="N14" s="185"/>
    </row>
    <row r="15" spans="1:14" ht="15" customHeight="1" x14ac:dyDescent="0.25">
      <c r="A15" s="7" t="s">
        <v>681</v>
      </c>
      <c r="B15" s="8" t="s">
        <v>437</v>
      </c>
      <c r="C15" s="186">
        <f>SUM(C9:C14)</f>
        <v>10205</v>
      </c>
      <c r="D15" s="186">
        <f t="shared" ref="D15:E15" si="0">SUM(D9:D14)</f>
        <v>10573</v>
      </c>
      <c r="E15" s="186">
        <f t="shared" si="0"/>
        <v>10573</v>
      </c>
      <c r="F15" s="185"/>
      <c r="G15" s="185"/>
      <c r="H15" s="185"/>
      <c r="I15" s="185"/>
      <c r="J15" s="185"/>
      <c r="K15" s="185"/>
      <c r="L15" s="186">
        <f>SUM(L9:L14)</f>
        <v>10205</v>
      </c>
      <c r="M15" s="186">
        <f t="shared" ref="M15" si="1">SUM(M9:M14)</f>
        <v>10573</v>
      </c>
      <c r="N15" s="186">
        <f t="shared" ref="N15" si="2">SUM(N9:N14)</f>
        <v>10573</v>
      </c>
    </row>
    <row r="16" spans="1:14" ht="15" customHeight="1" x14ac:dyDescent="0.25">
      <c r="A16" s="7" t="s">
        <v>438</v>
      </c>
      <c r="B16" s="8" t="s">
        <v>439</v>
      </c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</row>
    <row r="17" spans="1:14" ht="15" customHeight="1" x14ac:dyDescent="0.25">
      <c r="A17" s="7" t="s">
        <v>440</v>
      </c>
      <c r="B17" s="8" t="s">
        <v>441</v>
      </c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</row>
    <row r="18" spans="1:14" ht="15" customHeight="1" x14ac:dyDescent="0.25">
      <c r="A18" s="7" t="s">
        <v>643</v>
      </c>
      <c r="B18" s="8" t="s">
        <v>442</v>
      </c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</row>
    <row r="19" spans="1:14" ht="15" customHeight="1" x14ac:dyDescent="0.25">
      <c r="A19" s="7" t="s">
        <v>644</v>
      </c>
      <c r="B19" s="8" t="s">
        <v>443</v>
      </c>
      <c r="C19" s="185"/>
      <c r="D19" s="185"/>
      <c r="E19" s="185"/>
      <c r="F19" s="185"/>
      <c r="G19" s="185"/>
      <c r="H19" s="185"/>
      <c r="I19" s="185"/>
      <c r="J19" s="185"/>
      <c r="K19" s="185"/>
      <c r="L19" s="185"/>
      <c r="M19" s="185"/>
      <c r="N19" s="185"/>
    </row>
    <row r="20" spans="1:14" ht="15" customHeight="1" x14ac:dyDescent="0.25">
      <c r="A20" s="7" t="s">
        <v>645</v>
      </c>
      <c r="B20" s="8" t="s">
        <v>444</v>
      </c>
      <c r="C20" s="186">
        <v>0</v>
      </c>
      <c r="D20" s="186">
        <v>1936</v>
      </c>
      <c r="E20" s="186">
        <v>1936</v>
      </c>
      <c r="F20" s="185"/>
      <c r="G20" s="185"/>
      <c r="H20" s="185"/>
      <c r="I20" s="185"/>
      <c r="J20" s="185"/>
      <c r="K20" s="185"/>
      <c r="L20" s="186">
        <v>0</v>
      </c>
      <c r="M20" s="186">
        <v>1936</v>
      </c>
      <c r="N20" s="186">
        <v>1936</v>
      </c>
    </row>
    <row r="21" spans="1:14" ht="15" customHeight="1" x14ac:dyDescent="0.25">
      <c r="A21" s="38" t="s">
        <v>682</v>
      </c>
      <c r="B21" s="43" t="s">
        <v>445</v>
      </c>
      <c r="C21" s="187">
        <f>SUM(C15:C20)</f>
        <v>10205</v>
      </c>
      <c r="D21" s="187">
        <f t="shared" ref="D21:E21" si="3">SUM(D15:D20)</f>
        <v>12509</v>
      </c>
      <c r="E21" s="187">
        <f t="shared" si="3"/>
        <v>12509</v>
      </c>
      <c r="F21" s="185"/>
      <c r="G21" s="185"/>
      <c r="H21" s="185"/>
      <c r="I21" s="185"/>
      <c r="J21" s="185"/>
      <c r="K21" s="185"/>
      <c r="L21" s="187">
        <f>SUM(L15:L20)</f>
        <v>10205</v>
      </c>
      <c r="M21" s="187">
        <f t="shared" ref="M21" si="4">SUM(M15:M20)</f>
        <v>12509</v>
      </c>
      <c r="N21" s="187">
        <f t="shared" ref="N21" si="5">SUM(N15:N20)</f>
        <v>12509</v>
      </c>
    </row>
    <row r="22" spans="1:14" ht="15" customHeight="1" x14ac:dyDescent="0.25">
      <c r="A22" s="5" t="s">
        <v>649</v>
      </c>
      <c r="B22" s="6" t="s">
        <v>454</v>
      </c>
      <c r="C22" s="185"/>
      <c r="D22" s="185"/>
      <c r="E22" s="185"/>
      <c r="F22" s="185"/>
      <c r="G22" s="185"/>
      <c r="H22" s="185"/>
      <c r="I22" s="185"/>
      <c r="J22" s="185"/>
      <c r="K22" s="185"/>
      <c r="L22" s="185"/>
      <c r="M22" s="185"/>
      <c r="N22" s="185"/>
    </row>
    <row r="23" spans="1:14" ht="15" customHeight="1" x14ac:dyDescent="0.25">
      <c r="A23" s="5" t="s">
        <v>650</v>
      </c>
      <c r="B23" s="6" t="s">
        <v>455</v>
      </c>
      <c r="C23" s="185"/>
      <c r="D23" s="185"/>
      <c r="E23" s="185"/>
      <c r="F23" s="185"/>
      <c r="G23" s="185"/>
      <c r="H23" s="185"/>
      <c r="I23" s="185"/>
      <c r="J23" s="185"/>
      <c r="K23" s="185"/>
      <c r="L23" s="185"/>
      <c r="M23" s="185"/>
      <c r="N23" s="185"/>
    </row>
    <row r="24" spans="1:14" ht="15" customHeight="1" x14ac:dyDescent="0.25">
      <c r="A24" s="7" t="s">
        <v>684</v>
      </c>
      <c r="B24" s="8" t="s">
        <v>456</v>
      </c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</row>
    <row r="25" spans="1:14" ht="15" customHeight="1" x14ac:dyDescent="0.25">
      <c r="A25" s="7" t="s">
        <v>651</v>
      </c>
      <c r="B25" s="8" t="s">
        <v>457</v>
      </c>
      <c r="C25" s="185"/>
      <c r="D25" s="185"/>
      <c r="E25" s="185"/>
      <c r="F25" s="185"/>
      <c r="G25" s="185"/>
      <c r="H25" s="185"/>
      <c r="I25" s="185"/>
      <c r="J25" s="185"/>
      <c r="K25" s="185"/>
      <c r="L25" s="185"/>
      <c r="M25" s="185"/>
      <c r="N25" s="185"/>
    </row>
    <row r="26" spans="1:14" ht="15" customHeight="1" x14ac:dyDescent="0.25">
      <c r="A26" s="7" t="s">
        <v>652</v>
      </c>
      <c r="B26" s="8" t="s">
        <v>458</v>
      </c>
      <c r="C26" s="185"/>
      <c r="D26" s="185"/>
      <c r="E26" s="185"/>
      <c r="F26" s="185"/>
      <c r="G26" s="185"/>
      <c r="H26" s="185"/>
      <c r="I26" s="185"/>
      <c r="J26" s="185"/>
      <c r="K26" s="185"/>
      <c r="L26" s="185"/>
      <c r="M26" s="185"/>
      <c r="N26" s="185"/>
    </row>
    <row r="27" spans="1:14" ht="15" customHeight="1" x14ac:dyDescent="0.25">
      <c r="A27" s="7" t="s">
        <v>653</v>
      </c>
      <c r="B27" s="8" t="s">
        <v>459</v>
      </c>
      <c r="C27" s="186">
        <v>134</v>
      </c>
      <c r="D27" s="186">
        <v>185</v>
      </c>
      <c r="E27" s="186">
        <v>173</v>
      </c>
      <c r="F27" s="185"/>
      <c r="G27" s="185"/>
      <c r="H27" s="185"/>
      <c r="I27" s="185"/>
      <c r="J27" s="185"/>
      <c r="K27" s="185"/>
      <c r="L27" s="186">
        <v>134</v>
      </c>
      <c r="M27" s="186">
        <v>185</v>
      </c>
      <c r="N27" s="186">
        <v>173</v>
      </c>
    </row>
    <row r="28" spans="1:14" ht="15" customHeight="1" x14ac:dyDescent="0.25">
      <c r="A28" s="5" t="s">
        <v>654</v>
      </c>
      <c r="B28" s="6" t="s">
        <v>460</v>
      </c>
      <c r="C28" s="185">
        <v>1377</v>
      </c>
      <c r="D28" s="185">
        <v>1923</v>
      </c>
      <c r="E28" s="185">
        <v>1616</v>
      </c>
      <c r="F28" s="185"/>
      <c r="G28" s="185"/>
      <c r="H28" s="185"/>
      <c r="I28" s="185"/>
      <c r="J28" s="185"/>
      <c r="K28" s="185"/>
      <c r="L28" s="185">
        <v>1377</v>
      </c>
      <c r="M28" s="185">
        <v>1923</v>
      </c>
      <c r="N28" s="185">
        <v>1616</v>
      </c>
    </row>
    <row r="29" spans="1:14" ht="15" customHeight="1" x14ac:dyDescent="0.25">
      <c r="A29" s="5" t="s">
        <v>655</v>
      </c>
      <c r="B29" s="6" t="s">
        <v>463</v>
      </c>
      <c r="C29" s="185"/>
      <c r="D29" s="185"/>
      <c r="E29" s="185"/>
      <c r="F29" s="185"/>
      <c r="G29" s="185"/>
      <c r="H29" s="185"/>
      <c r="I29" s="185"/>
      <c r="J29" s="185"/>
      <c r="K29" s="185"/>
      <c r="L29" s="185"/>
      <c r="M29" s="185"/>
      <c r="N29" s="185"/>
    </row>
    <row r="30" spans="1:14" ht="15" customHeight="1" x14ac:dyDescent="0.25">
      <c r="A30" s="5" t="s">
        <v>464</v>
      </c>
      <c r="B30" s="6" t="s">
        <v>465</v>
      </c>
      <c r="C30" s="185"/>
      <c r="D30" s="185"/>
      <c r="E30" s="185"/>
      <c r="F30" s="185"/>
      <c r="G30" s="185"/>
      <c r="H30" s="185"/>
      <c r="I30" s="185"/>
      <c r="J30" s="185"/>
      <c r="K30" s="185"/>
      <c r="L30" s="185"/>
      <c r="M30" s="185"/>
      <c r="N30" s="185"/>
    </row>
    <row r="31" spans="1:14" ht="15" customHeight="1" x14ac:dyDescent="0.25">
      <c r="A31" s="5" t="s">
        <v>656</v>
      </c>
      <c r="B31" s="6" t="s">
        <v>466</v>
      </c>
      <c r="C31" s="185">
        <v>210</v>
      </c>
      <c r="D31" s="185">
        <v>304</v>
      </c>
      <c r="E31" s="185">
        <v>234</v>
      </c>
      <c r="F31" s="185"/>
      <c r="G31" s="185"/>
      <c r="H31" s="185"/>
      <c r="I31" s="185"/>
      <c r="J31" s="185"/>
      <c r="K31" s="185"/>
      <c r="L31" s="185">
        <v>210</v>
      </c>
      <c r="M31" s="185">
        <v>304</v>
      </c>
      <c r="N31" s="185">
        <v>234</v>
      </c>
    </row>
    <row r="32" spans="1:14" ht="15" customHeight="1" x14ac:dyDescent="0.25">
      <c r="A32" s="5" t="s">
        <v>657</v>
      </c>
      <c r="B32" s="6" t="s">
        <v>471</v>
      </c>
      <c r="C32" s="185">
        <v>20</v>
      </c>
      <c r="D32" s="185">
        <v>20</v>
      </c>
      <c r="E32" s="185">
        <v>0</v>
      </c>
      <c r="F32" s="185"/>
      <c r="G32" s="185"/>
      <c r="H32" s="185"/>
      <c r="I32" s="185"/>
      <c r="J32" s="185"/>
      <c r="K32" s="185"/>
      <c r="L32" s="185">
        <v>20</v>
      </c>
      <c r="M32" s="185">
        <v>20</v>
      </c>
      <c r="N32" s="185">
        <v>0</v>
      </c>
    </row>
    <row r="33" spans="1:14" ht="15" customHeight="1" x14ac:dyDescent="0.25">
      <c r="A33" s="7" t="s">
        <v>685</v>
      </c>
      <c r="B33" s="8" t="s">
        <v>474</v>
      </c>
      <c r="C33" s="186">
        <f>SUM(C28:C32)</f>
        <v>1607</v>
      </c>
      <c r="D33" s="186">
        <f t="shared" ref="D33:E33" si="6">SUM(D28:D32)</f>
        <v>2247</v>
      </c>
      <c r="E33" s="186">
        <f t="shared" si="6"/>
        <v>1850</v>
      </c>
      <c r="F33" s="185"/>
      <c r="G33" s="185"/>
      <c r="H33" s="185"/>
      <c r="I33" s="185"/>
      <c r="J33" s="185"/>
      <c r="K33" s="185"/>
      <c r="L33" s="186">
        <f>SUM(L28:L32)</f>
        <v>1607</v>
      </c>
      <c r="M33" s="186">
        <f t="shared" ref="M33" si="7">SUM(M28:M32)</f>
        <v>2247</v>
      </c>
      <c r="N33" s="186">
        <f t="shared" ref="N33" si="8">SUM(N28:N32)</f>
        <v>1850</v>
      </c>
    </row>
    <row r="34" spans="1:14" ht="15" customHeight="1" x14ac:dyDescent="0.25">
      <c r="A34" s="7" t="s">
        <v>658</v>
      </c>
      <c r="B34" s="8" t="s">
        <v>475</v>
      </c>
      <c r="C34" s="186">
        <v>15</v>
      </c>
      <c r="D34" s="186">
        <v>15</v>
      </c>
      <c r="E34" s="186">
        <v>10</v>
      </c>
      <c r="F34" s="185"/>
      <c r="G34" s="185"/>
      <c r="H34" s="185"/>
      <c r="I34" s="185"/>
      <c r="J34" s="185"/>
      <c r="K34" s="185"/>
      <c r="L34" s="186">
        <v>15</v>
      </c>
      <c r="M34" s="186">
        <v>15</v>
      </c>
      <c r="N34" s="186">
        <v>10</v>
      </c>
    </row>
    <row r="35" spans="1:14" ht="15" customHeight="1" x14ac:dyDescent="0.25">
      <c r="A35" s="38" t="s">
        <v>686</v>
      </c>
      <c r="B35" s="43" t="s">
        <v>476</v>
      </c>
      <c r="C35" s="187">
        <f>C24+C25+C26+C27+C33+C34</f>
        <v>1756</v>
      </c>
      <c r="D35" s="187">
        <f t="shared" ref="D35:E35" si="9">D24+D25+D26+D27+D33+D34</f>
        <v>2447</v>
      </c>
      <c r="E35" s="187">
        <f t="shared" si="9"/>
        <v>2033</v>
      </c>
      <c r="F35" s="185"/>
      <c r="G35" s="185"/>
      <c r="H35" s="185"/>
      <c r="I35" s="185"/>
      <c r="J35" s="185"/>
      <c r="K35" s="185"/>
      <c r="L35" s="187">
        <f>L24+L25+L26+L27+L33+L34</f>
        <v>1756</v>
      </c>
      <c r="M35" s="187">
        <f t="shared" ref="M35" si="10">M24+M25+M26+M27+M33+M34</f>
        <v>2447</v>
      </c>
      <c r="N35" s="187">
        <f t="shared" ref="N35" si="11">N24+N25+N26+N27+N33+N34</f>
        <v>2033</v>
      </c>
    </row>
    <row r="36" spans="1:14" ht="15" customHeight="1" x14ac:dyDescent="0.25">
      <c r="A36" s="13" t="s">
        <v>477</v>
      </c>
      <c r="B36" s="6" t="s">
        <v>478</v>
      </c>
      <c r="C36" s="185"/>
      <c r="D36" s="185"/>
      <c r="E36" s="185"/>
      <c r="F36" s="185"/>
      <c r="G36" s="185"/>
      <c r="H36" s="185"/>
      <c r="I36" s="185"/>
      <c r="J36" s="185"/>
      <c r="K36" s="185"/>
      <c r="L36" s="185"/>
      <c r="M36" s="185"/>
      <c r="N36" s="185"/>
    </row>
    <row r="37" spans="1:14" ht="15" customHeight="1" x14ac:dyDescent="0.25">
      <c r="A37" s="13" t="s">
        <v>659</v>
      </c>
      <c r="B37" s="6" t="s">
        <v>479</v>
      </c>
      <c r="C37" s="185"/>
      <c r="D37" s="185"/>
      <c r="E37" s="185"/>
      <c r="F37" s="185"/>
      <c r="G37" s="185"/>
      <c r="H37" s="185"/>
      <c r="I37" s="185"/>
      <c r="J37" s="185"/>
      <c r="K37" s="185"/>
      <c r="L37" s="185"/>
      <c r="M37" s="185"/>
      <c r="N37" s="185"/>
    </row>
    <row r="38" spans="1:14" ht="15" customHeight="1" x14ac:dyDescent="0.25">
      <c r="A38" s="13" t="s">
        <v>660</v>
      </c>
      <c r="B38" s="6" t="s">
        <v>480</v>
      </c>
      <c r="C38" s="185"/>
      <c r="D38" s="185"/>
      <c r="E38" s="185"/>
      <c r="F38" s="185"/>
      <c r="G38" s="185"/>
      <c r="H38" s="185"/>
      <c r="I38" s="185"/>
      <c r="J38" s="185"/>
      <c r="K38" s="185"/>
      <c r="L38" s="185"/>
      <c r="M38" s="185"/>
      <c r="N38" s="185"/>
    </row>
    <row r="39" spans="1:14" ht="15" customHeight="1" x14ac:dyDescent="0.25">
      <c r="A39" s="13" t="s">
        <v>661</v>
      </c>
      <c r="B39" s="6" t="s">
        <v>481</v>
      </c>
      <c r="C39" s="185"/>
      <c r="D39" s="185"/>
      <c r="E39" s="185"/>
      <c r="F39" s="185">
        <v>220</v>
      </c>
      <c r="G39" s="185">
        <v>313</v>
      </c>
      <c r="H39" s="185">
        <v>313</v>
      </c>
      <c r="I39" s="185"/>
      <c r="J39" s="185"/>
      <c r="K39" s="185"/>
      <c r="L39" s="185">
        <v>220</v>
      </c>
      <c r="M39" s="185">
        <v>313</v>
      </c>
      <c r="N39" s="185">
        <v>313</v>
      </c>
    </row>
    <row r="40" spans="1:14" ht="15" customHeight="1" x14ac:dyDescent="0.25">
      <c r="A40" s="13" t="s">
        <v>482</v>
      </c>
      <c r="B40" s="6" t="s">
        <v>483</v>
      </c>
      <c r="C40" s="185"/>
      <c r="D40" s="185"/>
      <c r="E40" s="185"/>
      <c r="F40" s="185"/>
      <c r="G40" s="185"/>
      <c r="H40" s="185"/>
      <c r="I40" s="185"/>
      <c r="J40" s="185"/>
      <c r="K40" s="185"/>
      <c r="L40" s="185"/>
      <c r="M40" s="185"/>
      <c r="N40" s="185"/>
    </row>
    <row r="41" spans="1:14" ht="15" customHeight="1" x14ac:dyDescent="0.25">
      <c r="A41" s="13" t="s">
        <v>484</v>
      </c>
      <c r="B41" s="6" t="s">
        <v>485</v>
      </c>
      <c r="C41" s="185"/>
      <c r="D41" s="185"/>
      <c r="E41" s="185"/>
      <c r="F41" s="185"/>
      <c r="G41" s="185"/>
      <c r="H41" s="185"/>
      <c r="I41" s="185"/>
      <c r="J41" s="185"/>
      <c r="K41" s="185"/>
      <c r="L41" s="185"/>
      <c r="M41" s="185"/>
      <c r="N41" s="185"/>
    </row>
    <row r="42" spans="1:14" ht="15" customHeight="1" x14ac:dyDescent="0.25">
      <c r="A42" s="13" t="s">
        <v>486</v>
      </c>
      <c r="B42" s="6" t="s">
        <v>487</v>
      </c>
      <c r="C42" s="185"/>
      <c r="D42" s="185"/>
      <c r="E42" s="185"/>
      <c r="F42" s="185"/>
      <c r="G42" s="185"/>
      <c r="H42" s="185"/>
      <c r="I42" s="185"/>
      <c r="J42" s="185"/>
      <c r="K42" s="185"/>
      <c r="L42" s="185"/>
      <c r="M42" s="185"/>
      <c r="N42" s="185"/>
    </row>
    <row r="43" spans="1:14" ht="15" customHeight="1" x14ac:dyDescent="0.25">
      <c r="A43" s="13" t="s">
        <v>662</v>
      </c>
      <c r="B43" s="6" t="s">
        <v>488</v>
      </c>
      <c r="C43" s="185"/>
      <c r="D43" s="185"/>
      <c r="E43" s="185"/>
      <c r="F43" s="185"/>
      <c r="G43" s="185"/>
      <c r="H43" s="185"/>
      <c r="I43" s="185"/>
      <c r="J43" s="185"/>
      <c r="K43" s="185"/>
      <c r="L43" s="185"/>
      <c r="M43" s="185"/>
      <c r="N43" s="185"/>
    </row>
    <row r="44" spans="1:14" ht="15" customHeight="1" x14ac:dyDescent="0.25">
      <c r="A44" s="13" t="s">
        <v>663</v>
      </c>
      <c r="B44" s="6" t="s">
        <v>489</v>
      </c>
      <c r="C44" s="185"/>
      <c r="D44" s="185"/>
      <c r="E44" s="185"/>
      <c r="F44" s="185"/>
      <c r="G44" s="185"/>
      <c r="H44" s="185"/>
      <c r="I44" s="185"/>
      <c r="J44" s="185"/>
      <c r="K44" s="185"/>
      <c r="L44" s="185"/>
      <c r="M44" s="185"/>
      <c r="N44" s="185"/>
    </row>
    <row r="45" spans="1:14" ht="15" customHeight="1" x14ac:dyDescent="0.25">
      <c r="A45" s="13" t="s">
        <v>664</v>
      </c>
      <c r="B45" s="6" t="s">
        <v>490</v>
      </c>
      <c r="C45" s="185"/>
      <c r="D45" s="185"/>
      <c r="E45" s="185"/>
      <c r="F45" s="185"/>
      <c r="G45" s="185"/>
      <c r="H45" s="185"/>
      <c r="I45" s="185"/>
      <c r="J45" s="185"/>
      <c r="K45" s="185"/>
      <c r="L45" s="185"/>
      <c r="M45" s="185"/>
      <c r="N45" s="185"/>
    </row>
    <row r="46" spans="1:14" ht="15" customHeight="1" x14ac:dyDescent="0.25">
      <c r="A46" s="42" t="s">
        <v>687</v>
      </c>
      <c r="B46" s="43" t="s">
        <v>491</v>
      </c>
      <c r="C46" s="185"/>
      <c r="D46" s="185"/>
      <c r="E46" s="185"/>
      <c r="F46" s="186">
        <f>SUM(F36:F45)</f>
        <v>220</v>
      </c>
      <c r="G46" s="186">
        <f t="shared" ref="G46:H46" si="12">SUM(G36:G45)</f>
        <v>313</v>
      </c>
      <c r="H46" s="186">
        <f t="shared" si="12"/>
        <v>313</v>
      </c>
      <c r="I46" s="185"/>
      <c r="J46" s="185"/>
      <c r="K46" s="185"/>
      <c r="L46" s="186">
        <f>SUM(L36:L45)</f>
        <v>220</v>
      </c>
      <c r="M46" s="186">
        <f t="shared" ref="M46:N46" si="13">SUM(M36:M45)</f>
        <v>313</v>
      </c>
      <c r="N46" s="186">
        <f t="shared" si="13"/>
        <v>313</v>
      </c>
    </row>
    <row r="47" spans="1:14" ht="15" customHeight="1" x14ac:dyDescent="0.25">
      <c r="A47" s="13" t="s">
        <v>500</v>
      </c>
      <c r="B47" s="6" t="s">
        <v>501</v>
      </c>
      <c r="C47" s="185"/>
      <c r="D47" s="185"/>
      <c r="E47" s="185"/>
      <c r="F47" s="185"/>
      <c r="G47" s="185"/>
      <c r="H47" s="185"/>
      <c r="I47" s="185"/>
      <c r="J47" s="185"/>
      <c r="K47" s="185"/>
      <c r="L47" s="185"/>
      <c r="M47" s="185"/>
      <c r="N47" s="185"/>
    </row>
    <row r="48" spans="1:14" ht="15" customHeight="1" x14ac:dyDescent="0.25">
      <c r="A48" s="5" t="s">
        <v>668</v>
      </c>
      <c r="B48" s="6" t="s">
        <v>502</v>
      </c>
      <c r="C48" s="185"/>
      <c r="D48" s="185"/>
      <c r="E48" s="185"/>
      <c r="F48" s="185"/>
      <c r="G48" s="185"/>
      <c r="H48" s="185"/>
      <c r="I48" s="185"/>
      <c r="J48" s="185"/>
      <c r="K48" s="185"/>
      <c r="L48" s="185"/>
      <c r="M48" s="185"/>
      <c r="N48" s="185"/>
    </row>
    <row r="49" spans="1:14" ht="15" customHeight="1" x14ac:dyDescent="0.25">
      <c r="A49" s="13" t="s">
        <v>669</v>
      </c>
      <c r="B49" s="6" t="s">
        <v>850</v>
      </c>
      <c r="C49" s="185">
        <v>208</v>
      </c>
      <c r="D49" s="185">
        <v>741</v>
      </c>
      <c r="E49" s="185">
        <v>741</v>
      </c>
      <c r="F49" s="185"/>
      <c r="G49" s="185"/>
      <c r="H49" s="185"/>
      <c r="I49" s="185"/>
      <c r="J49" s="185"/>
      <c r="K49" s="185"/>
      <c r="L49" s="185">
        <v>208</v>
      </c>
      <c r="M49" s="185">
        <v>741</v>
      </c>
      <c r="N49" s="185">
        <v>741</v>
      </c>
    </row>
    <row r="50" spans="1:14" ht="15" customHeight="1" x14ac:dyDescent="0.25">
      <c r="A50" s="38" t="s">
        <v>689</v>
      </c>
      <c r="B50" s="43" t="s">
        <v>504</v>
      </c>
      <c r="C50" s="187">
        <f>SUM(C47:C49)</f>
        <v>208</v>
      </c>
      <c r="D50" s="187">
        <f t="shared" ref="D50:E50" si="14">SUM(D47:D49)</f>
        <v>741</v>
      </c>
      <c r="E50" s="187">
        <f t="shared" si="14"/>
        <v>741</v>
      </c>
      <c r="F50" s="185"/>
      <c r="G50" s="185"/>
      <c r="H50" s="185"/>
      <c r="I50" s="185"/>
      <c r="J50" s="185"/>
      <c r="K50" s="185"/>
      <c r="L50" s="187">
        <f>SUM(L47:L49)</f>
        <v>208</v>
      </c>
      <c r="M50" s="187">
        <f t="shared" ref="M50" si="15">SUM(M47:M49)</f>
        <v>741</v>
      </c>
      <c r="N50" s="187">
        <f t="shared" ref="N50" si="16">SUM(N47:N49)</f>
        <v>741</v>
      </c>
    </row>
    <row r="51" spans="1:14" ht="15" customHeight="1" x14ac:dyDescent="0.25">
      <c r="A51" s="107" t="s">
        <v>754</v>
      </c>
      <c r="B51" s="108"/>
      <c r="C51" s="188"/>
      <c r="D51" s="188"/>
      <c r="E51" s="188"/>
      <c r="F51" s="188"/>
      <c r="G51" s="188"/>
      <c r="H51" s="188"/>
      <c r="I51" s="188"/>
      <c r="J51" s="188"/>
      <c r="K51" s="188"/>
      <c r="L51" s="188"/>
      <c r="M51" s="188"/>
      <c r="N51" s="188"/>
    </row>
    <row r="52" spans="1:14" ht="15" customHeight="1" x14ac:dyDescent="0.25">
      <c r="A52" s="5" t="s">
        <v>446</v>
      </c>
      <c r="B52" s="6" t="s">
        <v>447</v>
      </c>
      <c r="C52" s="185"/>
      <c r="D52" s="185"/>
      <c r="E52" s="185"/>
      <c r="F52" s="185"/>
      <c r="G52" s="185"/>
      <c r="H52" s="185"/>
      <c r="I52" s="185"/>
      <c r="J52" s="185"/>
      <c r="K52" s="185"/>
      <c r="L52" s="185"/>
      <c r="M52" s="185"/>
      <c r="N52" s="185"/>
    </row>
    <row r="53" spans="1:14" ht="15" customHeight="1" x14ac:dyDescent="0.25">
      <c r="A53" s="5" t="s">
        <v>448</v>
      </c>
      <c r="B53" s="6" t="s">
        <v>449</v>
      </c>
      <c r="C53" s="185"/>
      <c r="D53" s="185"/>
      <c r="E53" s="185"/>
      <c r="F53" s="185"/>
      <c r="G53" s="185"/>
      <c r="H53" s="185"/>
      <c r="I53" s="185"/>
      <c r="J53" s="185"/>
      <c r="K53" s="185"/>
      <c r="L53" s="185"/>
      <c r="M53" s="185"/>
      <c r="N53" s="185"/>
    </row>
    <row r="54" spans="1:14" ht="15" customHeight="1" x14ac:dyDescent="0.25">
      <c r="A54" s="5" t="s">
        <v>646</v>
      </c>
      <c r="B54" s="6" t="s">
        <v>450</v>
      </c>
      <c r="C54" s="185"/>
      <c r="D54" s="185"/>
      <c r="E54" s="185"/>
      <c r="F54" s="185"/>
      <c r="G54" s="185"/>
      <c r="H54" s="185"/>
      <c r="I54" s="185"/>
      <c r="J54" s="185"/>
      <c r="K54" s="185"/>
      <c r="L54" s="185"/>
      <c r="M54" s="185"/>
      <c r="N54" s="185"/>
    </row>
    <row r="55" spans="1:14" ht="15" customHeight="1" x14ac:dyDescent="0.25">
      <c r="A55" s="5" t="s">
        <v>647</v>
      </c>
      <c r="B55" s="6" t="s">
        <v>451</v>
      </c>
      <c r="C55" s="185"/>
      <c r="D55" s="185"/>
      <c r="E55" s="185"/>
      <c r="F55" s="185"/>
      <c r="G55" s="185"/>
      <c r="H55" s="185"/>
      <c r="I55" s="185"/>
      <c r="J55" s="185"/>
      <c r="K55" s="185"/>
      <c r="L55" s="185"/>
      <c r="M55" s="185"/>
      <c r="N55" s="185"/>
    </row>
    <row r="56" spans="1:14" ht="15" customHeight="1" x14ac:dyDescent="0.25">
      <c r="A56" s="5" t="s">
        <v>648</v>
      </c>
      <c r="B56" s="6" t="s">
        <v>452</v>
      </c>
      <c r="C56" s="185">
        <v>0</v>
      </c>
      <c r="D56" s="185">
        <v>8940</v>
      </c>
      <c r="E56" s="185">
        <v>8940</v>
      </c>
      <c r="F56" s="185"/>
      <c r="G56" s="185"/>
      <c r="H56" s="185"/>
      <c r="I56" s="185"/>
      <c r="J56" s="185"/>
      <c r="K56" s="185"/>
      <c r="L56" s="185">
        <v>0</v>
      </c>
      <c r="M56" s="185">
        <v>8940</v>
      </c>
      <c r="N56" s="185">
        <v>8940</v>
      </c>
    </row>
    <row r="57" spans="1:14" ht="15" customHeight="1" x14ac:dyDescent="0.25">
      <c r="A57" s="38" t="s">
        <v>683</v>
      </c>
      <c r="B57" s="43" t="s">
        <v>453</v>
      </c>
      <c r="C57" s="187">
        <f>SUM(C52:C56)</f>
        <v>0</v>
      </c>
      <c r="D57" s="187">
        <f t="shared" ref="D57:E57" si="17">SUM(D52:D56)</f>
        <v>8940</v>
      </c>
      <c r="E57" s="187">
        <f t="shared" si="17"/>
        <v>8940</v>
      </c>
      <c r="F57" s="185"/>
      <c r="G57" s="185"/>
      <c r="H57" s="185"/>
      <c r="I57" s="185"/>
      <c r="J57" s="185"/>
      <c r="K57" s="185"/>
      <c r="L57" s="187">
        <f>SUM(L52:L56)</f>
        <v>0</v>
      </c>
      <c r="M57" s="187">
        <f t="shared" ref="M57" si="18">SUM(M52:M56)</f>
        <v>8940</v>
      </c>
      <c r="N57" s="187">
        <f t="shared" ref="N57" si="19">SUM(N52:N56)</f>
        <v>8940</v>
      </c>
    </row>
    <row r="58" spans="1:14" ht="15" customHeight="1" x14ac:dyDescent="0.25">
      <c r="A58" s="13" t="s">
        <v>665</v>
      </c>
      <c r="B58" s="6" t="s">
        <v>492</v>
      </c>
      <c r="C58" s="185"/>
      <c r="D58" s="185"/>
      <c r="E58" s="185"/>
      <c r="F58" s="185"/>
      <c r="G58" s="185"/>
      <c r="H58" s="185"/>
      <c r="I58" s="185"/>
      <c r="J58" s="185"/>
      <c r="K58" s="185"/>
      <c r="L58" s="185"/>
      <c r="M58" s="185"/>
      <c r="N58" s="185"/>
    </row>
    <row r="59" spans="1:14" ht="15" customHeight="1" x14ac:dyDescent="0.25">
      <c r="A59" s="13" t="s">
        <v>666</v>
      </c>
      <c r="B59" s="6" t="s">
        <v>493</v>
      </c>
      <c r="C59" s="185"/>
      <c r="D59" s="185"/>
      <c r="E59" s="185"/>
      <c r="F59" s="185"/>
      <c r="G59" s="185"/>
      <c r="H59" s="185"/>
      <c r="I59" s="185"/>
      <c r="J59" s="185"/>
      <c r="K59" s="185"/>
      <c r="L59" s="185"/>
      <c r="M59" s="185"/>
      <c r="N59" s="185"/>
    </row>
    <row r="60" spans="1:14" ht="15" customHeight="1" x14ac:dyDescent="0.25">
      <c r="A60" s="13" t="s">
        <v>494</v>
      </c>
      <c r="B60" s="6" t="s">
        <v>495</v>
      </c>
      <c r="C60" s="185"/>
      <c r="D60" s="185"/>
      <c r="E60" s="185"/>
      <c r="F60" s="185">
        <v>0</v>
      </c>
      <c r="G60" s="185">
        <v>3000</v>
      </c>
      <c r="H60" s="185">
        <v>3000</v>
      </c>
      <c r="I60" s="185"/>
      <c r="J60" s="185"/>
      <c r="K60" s="185"/>
      <c r="L60" s="185">
        <v>0</v>
      </c>
      <c r="M60" s="185">
        <v>3000</v>
      </c>
      <c r="N60" s="185">
        <v>3000</v>
      </c>
    </row>
    <row r="61" spans="1:14" ht="15" customHeight="1" x14ac:dyDescent="0.25">
      <c r="A61" s="13" t="s">
        <v>667</v>
      </c>
      <c r="B61" s="6" t="s">
        <v>496</v>
      </c>
      <c r="C61" s="185"/>
      <c r="D61" s="185"/>
      <c r="E61" s="185"/>
      <c r="F61" s="185"/>
      <c r="G61" s="185"/>
      <c r="H61" s="185"/>
      <c r="I61" s="185"/>
      <c r="J61" s="185"/>
      <c r="K61" s="185"/>
      <c r="L61" s="185"/>
      <c r="M61" s="185"/>
      <c r="N61" s="185"/>
    </row>
    <row r="62" spans="1:14" ht="15" customHeight="1" x14ac:dyDescent="0.25">
      <c r="A62" s="13" t="s">
        <v>497</v>
      </c>
      <c r="B62" s="6" t="s">
        <v>498</v>
      </c>
      <c r="C62" s="185"/>
      <c r="D62" s="185"/>
      <c r="E62" s="185"/>
      <c r="F62" s="185"/>
      <c r="G62" s="185"/>
      <c r="H62" s="185"/>
      <c r="I62" s="185"/>
      <c r="J62" s="185"/>
      <c r="K62" s="185"/>
      <c r="L62" s="185"/>
      <c r="M62" s="185"/>
      <c r="N62" s="185"/>
    </row>
    <row r="63" spans="1:14" ht="15" customHeight="1" x14ac:dyDescent="0.25">
      <c r="A63" s="38" t="s">
        <v>688</v>
      </c>
      <c r="B63" s="43" t="s">
        <v>499</v>
      </c>
      <c r="C63" s="185"/>
      <c r="D63" s="185"/>
      <c r="E63" s="185"/>
      <c r="F63" s="186">
        <f>SUM(F60:F62)</f>
        <v>0</v>
      </c>
      <c r="G63" s="186">
        <f t="shared" ref="G63:H63" si="20">SUM(G60:G62)</f>
        <v>3000</v>
      </c>
      <c r="H63" s="186">
        <f t="shared" si="20"/>
        <v>3000</v>
      </c>
      <c r="I63" s="185"/>
      <c r="J63" s="185"/>
      <c r="K63" s="185"/>
      <c r="L63" s="186">
        <f>SUM(L58:L62)</f>
        <v>0</v>
      </c>
      <c r="M63" s="186">
        <f t="shared" ref="M63:N63" si="21">SUM(M58:M62)</f>
        <v>3000</v>
      </c>
      <c r="N63" s="186">
        <f t="shared" si="21"/>
        <v>3000</v>
      </c>
    </row>
    <row r="64" spans="1:14" ht="15" customHeight="1" x14ac:dyDescent="0.25">
      <c r="A64" s="13" t="s">
        <v>505</v>
      </c>
      <c r="B64" s="6" t="s">
        <v>506</v>
      </c>
      <c r="C64" s="185"/>
      <c r="D64" s="185"/>
      <c r="E64" s="185"/>
      <c r="F64" s="185"/>
      <c r="G64" s="185"/>
      <c r="H64" s="185"/>
      <c r="I64" s="185"/>
      <c r="J64" s="185"/>
      <c r="K64" s="185"/>
      <c r="L64" s="185"/>
      <c r="M64" s="185"/>
      <c r="N64" s="185"/>
    </row>
    <row r="65" spans="1:14" ht="15" customHeight="1" x14ac:dyDescent="0.25">
      <c r="A65" s="5" t="s">
        <v>670</v>
      </c>
      <c r="B65" s="6" t="s">
        <v>507</v>
      </c>
      <c r="C65" s="185"/>
      <c r="D65" s="185"/>
      <c r="E65" s="185"/>
      <c r="F65" s="185"/>
      <c r="G65" s="185"/>
      <c r="H65" s="185"/>
      <c r="I65" s="185"/>
      <c r="J65" s="185"/>
      <c r="K65" s="185"/>
      <c r="L65" s="185"/>
      <c r="M65" s="185"/>
      <c r="N65" s="185"/>
    </row>
    <row r="66" spans="1:14" ht="15" customHeight="1" x14ac:dyDescent="0.25">
      <c r="A66" s="13" t="s">
        <v>671</v>
      </c>
      <c r="B66" s="6" t="s">
        <v>508</v>
      </c>
      <c r="C66" s="185"/>
      <c r="D66" s="185"/>
      <c r="E66" s="185"/>
      <c r="F66" s="185"/>
      <c r="G66" s="185"/>
      <c r="H66" s="185"/>
      <c r="I66" s="185"/>
      <c r="J66" s="185"/>
      <c r="K66" s="185"/>
      <c r="L66" s="185"/>
      <c r="M66" s="185"/>
      <c r="N66" s="185"/>
    </row>
    <row r="67" spans="1:14" ht="15" customHeight="1" x14ac:dyDescent="0.25">
      <c r="A67" s="38" t="s">
        <v>691</v>
      </c>
      <c r="B67" s="43" t="s">
        <v>509</v>
      </c>
      <c r="C67" s="185"/>
      <c r="D67" s="185"/>
      <c r="E67" s="185"/>
      <c r="F67" s="185"/>
      <c r="G67" s="185"/>
      <c r="H67" s="185"/>
      <c r="I67" s="185"/>
      <c r="J67" s="185"/>
      <c r="K67" s="185"/>
      <c r="L67" s="185"/>
      <c r="M67" s="185"/>
      <c r="N67" s="185"/>
    </row>
    <row r="68" spans="1:14" ht="15" customHeight="1" x14ac:dyDescent="0.25">
      <c r="A68" s="107" t="s">
        <v>753</v>
      </c>
      <c r="B68" s="108"/>
      <c r="C68" s="188"/>
      <c r="D68" s="188"/>
      <c r="E68" s="188"/>
      <c r="F68" s="188"/>
      <c r="G68" s="188"/>
      <c r="H68" s="188"/>
      <c r="I68" s="188"/>
      <c r="J68" s="188"/>
      <c r="K68" s="188"/>
      <c r="L68" s="188"/>
      <c r="M68" s="188"/>
      <c r="N68" s="188"/>
    </row>
    <row r="69" spans="1:14" ht="15.75" x14ac:dyDescent="0.25">
      <c r="A69" s="99" t="s">
        <v>690</v>
      </c>
      <c r="B69" s="94" t="s">
        <v>510</v>
      </c>
      <c r="C69" s="192">
        <f>C21+C35+C46+C50+C57+C63+C67</f>
        <v>12169</v>
      </c>
      <c r="D69" s="192">
        <f t="shared" ref="D69:H69" si="22">D21+D35+D46+D50+D57+D63+D67</f>
        <v>24637</v>
      </c>
      <c r="E69" s="192">
        <f t="shared" si="22"/>
        <v>24223</v>
      </c>
      <c r="F69" s="192">
        <f>F21+F35+F46+F50+F57+F63+F67</f>
        <v>220</v>
      </c>
      <c r="G69" s="192">
        <f t="shared" si="22"/>
        <v>3313</v>
      </c>
      <c r="H69" s="192">
        <f t="shared" si="22"/>
        <v>3313</v>
      </c>
      <c r="I69" s="189"/>
      <c r="J69" s="189"/>
      <c r="K69" s="189"/>
      <c r="L69" s="192">
        <f>L21+L35+L46+L50+L57+L63+L67</f>
        <v>12389</v>
      </c>
      <c r="M69" s="192">
        <f t="shared" ref="M69:N69" si="23">M21+M35+M46+M50+M57+M63+M67</f>
        <v>27950</v>
      </c>
      <c r="N69" s="192">
        <f t="shared" si="23"/>
        <v>27536</v>
      </c>
    </row>
    <row r="70" spans="1:14" ht="15.75" x14ac:dyDescent="0.25">
      <c r="A70" s="100" t="s">
        <v>807</v>
      </c>
      <c r="B70" s="101"/>
      <c r="C70" s="190"/>
      <c r="D70" s="190"/>
      <c r="E70" s="190"/>
      <c r="F70" s="190"/>
      <c r="G70" s="190"/>
      <c r="H70" s="190"/>
      <c r="I70" s="190"/>
      <c r="J70" s="190"/>
      <c r="K70" s="190"/>
      <c r="L70" s="190"/>
      <c r="M70" s="190"/>
      <c r="N70" s="190"/>
    </row>
    <row r="71" spans="1:14" ht="15.75" x14ac:dyDescent="0.25">
      <c r="A71" s="100" t="s">
        <v>808</v>
      </c>
      <c r="B71" s="101"/>
      <c r="C71" s="190"/>
      <c r="D71" s="190"/>
      <c r="E71" s="190"/>
      <c r="F71" s="190"/>
      <c r="G71" s="190"/>
      <c r="H71" s="190"/>
      <c r="I71" s="190"/>
      <c r="J71" s="190"/>
      <c r="K71" s="190"/>
      <c r="L71" s="190"/>
      <c r="M71" s="190"/>
      <c r="N71" s="190"/>
    </row>
    <row r="72" spans="1:14" x14ac:dyDescent="0.25">
      <c r="A72" s="36" t="s">
        <v>672</v>
      </c>
      <c r="B72" s="5" t="s">
        <v>511</v>
      </c>
      <c r="C72" s="185"/>
      <c r="D72" s="185"/>
      <c r="E72" s="185"/>
      <c r="F72" s="185"/>
      <c r="G72" s="185"/>
      <c r="H72" s="185"/>
      <c r="I72" s="185"/>
      <c r="J72" s="185"/>
      <c r="K72" s="185"/>
      <c r="L72" s="185"/>
      <c r="M72" s="185"/>
      <c r="N72" s="185"/>
    </row>
    <row r="73" spans="1:14" x14ac:dyDescent="0.25">
      <c r="A73" s="13" t="s">
        <v>512</v>
      </c>
      <c r="B73" s="5" t="s">
        <v>513</v>
      </c>
      <c r="C73" s="185"/>
      <c r="D73" s="185"/>
      <c r="E73" s="185"/>
      <c r="F73" s="185"/>
      <c r="G73" s="185"/>
      <c r="H73" s="185"/>
      <c r="I73" s="185"/>
      <c r="J73" s="185"/>
      <c r="K73" s="185"/>
      <c r="L73" s="185"/>
      <c r="M73" s="185"/>
      <c r="N73" s="185"/>
    </row>
    <row r="74" spans="1:14" x14ac:dyDescent="0.25">
      <c r="A74" s="36" t="s">
        <v>673</v>
      </c>
      <c r="B74" s="5" t="s">
        <v>514</v>
      </c>
      <c r="C74" s="185">
        <v>0</v>
      </c>
      <c r="D74" s="185">
        <v>7989</v>
      </c>
      <c r="E74" s="185">
        <v>7989</v>
      </c>
      <c r="F74" s="185"/>
      <c r="G74" s="185"/>
      <c r="H74" s="185"/>
      <c r="I74" s="185"/>
      <c r="J74" s="185"/>
      <c r="K74" s="185"/>
      <c r="L74" s="185">
        <v>0</v>
      </c>
      <c r="M74" s="185">
        <v>7989</v>
      </c>
      <c r="N74" s="185">
        <v>7989</v>
      </c>
    </row>
    <row r="75" spans="1:14" x14ac:dyDescent="0.25">
      <c r="A75" s="15" t="s">
        <v>692</v>
      </c>
      <c r="B75" s="7" t="s">
        <v>515</v>
      </c>
      <c r="C75" s="186">
        <f>SUM(C74)</f>
        <v>0</v>
      </c>
      <c r="D75" s="186">
        <f t="shared" ref="D75:E75" si="24">SUM(D74)</f>
        <v>7989</v>
      </c>
      <c r="E75" s="186">
        <f t="shared" si="24"/>
        <v>7989</v>
      </c>
      <c r="F75" s="185"/>
      <c r="G75" s="185"/>
      <c r="H75" s="185"/>
      <c r="I75" s="185"/>
      <c r="J75" s="185"/>
      <c r="K75" s="185"/>
      <c r="L75" s="186">
        <f>SUM(L74)</f>
        <v>0</v>
      </c>
      <c r="M75" s="186">
        <f t="shared" ref="M75" si="25">SUM(M74)</f>
        <v>7989</v>
      </c>
      <c r="N75" s="186">
        <f t="shared" ref="N75" si="26">SUM(N74)</f>
        <v>7989</v>
      </c>
    </row>
    <row r="76" spans="1:14" x14ac:dyDescent="0.25">
      <c r="A76" s="13" t="s">
        <v>674</v>
      </c>
      <c r="B76" s="5" t="s">
        <v>516</v>
      </c>
      <c r="C76" s="185"/>
      <c r="D76" s="185"/>
      <c r="E76" s="185"/>
      <c r="F76" s="185"/>
      <c r="G76" s="185"/>
      <c r="H76" s="185"/>
      <c r="I76" s="185"/>
      <c r="J76" s="185"/>
      <c r="K76" s="185"/>
      <c r="L76" s="185"/>
      <c r="M76" s="185"/>
      <c r="N76" s="185"/>
    </row>
    <row r="77" spans="1:14" x14ac:dyDescent="0.25">
      <c r="A77" s="36" t="s">
        <v>517</v>
      </c>
      <c r="B77" s="5" t="s">
        <v>518</v>
      </c>
      <c r="C77" s="185"/>
      <c r="D77" s="185"/>
      <c r="E77" s="185"/>
      <c r="F77" s="185"/>
      <c r="G77" s="185"/>
      <c r="H77" s="185"/>
      <c r="I77" s="185"/>
      <c r="J77" s="185"/>
      <c r="K77" s="185"/>
      <c r="L77" s="185"/>
      <c r="M77" s="185"/>
      <c r="N77" s="185"/>
    </row>
    <row r="78" spans="1:14" x14ac:dyDescent="0.25">
      <c r="A78" s="13" t="s">
        <v>675</v>
      </c>
      <c r="B78" s="5" t="s">
        <v>519</v>
      </c>
      <c r="C78" s="185"/>
      <c r="D78" s="185"/>
      <c r="E78" s="185"/>
      <c r="F78" s="185"/>
      <c r="G78" s="185"/>
      <c r="H78" s="185"/>
      <c r="I78" s="185"/>
      <c r="J78" s="185"/>
      <c r="K78" s="185"/>
      <c r="L78" s="185"/>
      <c r="M78" s="185"/>
      <c r="N78" s="185"/>
    </row>
    <row r="79" spans="1:14" x14ac:dyDescent="0.25">
      <c r="A79" s="36" t="s">
        <v>520</v>
      </c>
      <c r="B79" s="5" t="s">
        <v>521</v>
      </c>
      <c r="C79" s="185"/>
      <c r="D79" s="185"/>
      <c r="E79" s="185"/>
      <c r="F79" s="185"/>
      <c r="G79" s="185"/>
      <c r="H79" s="185"/>
      <c r="I79" s="185"/>
      <c r="J79" s="185"/>
      <c r="K79" s="185"/>
      <c r="L79" s="185"/>
      <c r="M79" s="185"/>
      <c r="N79" s="185"/>
    </row>
    <row r="80" spans="1:14" x14ac:dyDescent="0.25">
      <c r="A80" s="14" t="s">
        <v>693</v>
      </c>
      <c r="B80" s="7" t="s">
        <v>522</v>
      </c>
      <c r="C80" s="185"/>
      <c r="D80" s="185"/>
      <c r="E80" s="185"/>
      <c r="F80" s="185"/>
      <c r="G80" s="185"/>
      <c r="H80" s="185"/>
      <c r="I80" s="185"/>
      <c r="J80" s="185"/>
      <c r="K80" s="185"/>
      <c r="L80" s="185"/>
      <c r="M80" s="185"/>
      <c r="N80" s="185"/>
    </row>
    <row r="81" spans="1:14" x14ac:dyDescent="0.25">
      <c r="A81" s="5" t="s">
        <v>805</v>
      </c>
      <c r="B81" s="5" t="s">
        <v>523</v>
      </c>
      <c r="C81" s="185">
        <v>1138</v>
      </c>
      <c r="D81" s="185">
        <v>1387</v>
      </c>
      <c r="E81" s="185">
        <v>1387</v>
      </c>
      <c r="F81" s="185"/>
      <c r="G81" s="185"/>
      <c r="H81" s="185"/>
      <c r="I81" s="185"/>
      <c r="J81" s="185"/>
      <c r="K81" s="185"/>
      <c r="L81" s="185">
        <v>1138</v>
      </c>
      <c r="M81" s="185">
        <v>1387</v>
      </c>
      <c r="N81" s="185">
        <v>1387</v>
      </c>
    </row>
    <row r="82" spans="1:14" x14ac:dyDescent="0.25">
      <c r="A82" s="5" t="s">
        <v>806</v>
      </c>
      <c r="B82" s="5" t="s">
        <v>523</v>
      </c>
      <c r="C82" s="185"/>
      <c r="D82" s="185"/>
      <c r="E82" s="185"/>
      <c r="F82" s="185"/>
      <c r="G82" s="185"/>
      <c r="H82" s="185"/>
      <c r="I82" s="185"/>
      <c r="J82" s="185"/>
      <c r="K82" s="185"/>
      <c r="L82" s="185"/>
      <c r="M82" s="185"/>
      <c r="N82" s="185"/>
    </row>
    <row r="83" spans="1:14" x14ac:dyDescent="0.25">
      <c r="A83" s="5" t="s">
        <v>803</v>
      </c>
      <c r="B83" s="5" t="s">
        <v>524</v>
      </c>
      <c r="C83" s="185"/>
      <c r="D83" s="185"/>
      <c r="E83" s="185"/>
      <c r="F83" s="185"/>
      <c r="G83" s="185"/>
      <c r="H83" s="185"/>
      <c r="I83" s="185"/>
      <c r="J83" s="185"/>
      <c r="K83" s="185"/>
      <c r="L83" s="185"/>
      <c r="M83" s="185"/>
      <c r="N83" s="185"/>
    </row>
    <row r="84" spans="1:14" x14ac:dyDescent="0.25">
      <c r="A84" s="5" t="s">
        <v>804</v>
      </c>
      <c r="B84" s="5" t="s">
        <v>524</v>
      </c>
      <c r="C84" s="185"/>
      <c r="D84" s="185"/>
      <c r="E84" s="185"/>
      <c r="F84" s="185"/>
      <c r="G84" s="185"/>
      <c r="H84" s="185"/>
      <c r="I84" s="185"/>
      <c r="J84" s="185"/>
      <c r="K84" s="185"/>
      <c r="L84" s="185"/>
      <c r="M84" s="185"/>
      <c r="N84" s="185"/>
    </row>
    <row r="85" spans="1:14" x14ac:dyDescent="0.25">
      <c r="A85" s="7" t="s">
        <v>694</v>
      </c>
      <c r="B85" s="7" t="s">
        <v>525</v>
      </c>
      <c r="C85" s="187">
        <f>SUM(C81:C84)</f>
        <v>1138</v>
      </c>
      <c r="D85" s="187">
        <f t="shared" ref="D85:E85" si="27">SUM(D81:D84)</f>
        <v>1387</v>
      </c>
      <c r="E85" s="187">
        <f t="shared" si="27"/>
        <v>1387</v>
      </c>
      <c r="F85" s="185"/>
      <c r="G85" s="185"/>
      <c r="H85" s="185"/>
      <c r="I85" s="185"/>
      <c r="J85" s="185"/>
      <c r="K85" s="185"/>
      <c r="L85" s="187">
        <f>SUM(L81:L84)</f>
        <v>1138</v>
      </c>
      <c r="M85" s="187">
        <f t="shared" ref="M85" si="28">SUM(M81:M84)</f>
        <v>1387</v>
      </c>
      <c r="N85" s="187">
        <f t="shared" ref="N85" si="29">SUM(N81:N84)</f>
        <v>1387</v>
      </c>
    </row>
    <row r="86" spans="1:14" x14ac:dyDescent="0.25">
      <c r="A86" s="36" t="s">
        <v>526</v>
      </c>
      <c r="B86" s="5" t="s">
        <v>527</v>
      </c>
      <c r="C86" s="185">
        <v>0</v>
      </c>
      <c r="D86" s="185">
        <v>474</v>
      </c>
      <c r="E86" s="185">
        <v>474</v>
      </c>
      <c r="F86" s="185"/>
      <c r="G86" s="185"/>
      <c r="H86" s="185"/>
      <c r="I86" s="185"/>
      <c r="J86" s="185"/>
      <c r="K86" s="185"/>
      <c r="L86" s="185">
        <v>0</v>
      </c>
      <c r="M86" s="185">
        <v>474</v>
      </c>
      <c r="N86" s="185">
        <v>474</v>
      </c>
    </row>
    <row r="87" spans="1:14" x14ac:dyDescent="0.25">
      <c r="A87" s="36" t="s">
        <v>528</v>
      </c>
      <c r="B87" s="5" t="s">
        <v>529</v>
      </c>
      <c r="C87" s="185"/>
      <c r="D87" s="185"/>
      <c r="E87" s="185"/>
      <c r="F87" s="185"/>
      <c r="G87" s="185"/>
      <c r="H87" s="185"/>
      <c r="I87" s="185"/>
      <c r="J87" s="185"/>
      <c r="K87" s="185"/>
      <c r="L87" s="185"/>
      <c r="M87" s="185"/>
      <c r="N87" s="185"/>
    </row>
    <row r="88" spans="1:14" x14ac:dyDescent="0.25">
      <c r="A88" s="36" t="s">
        <v>530</v>
      </c>
      <c r="B88" s="5" t="s">
        <v>531</v>
      </c>
      <c r="C88" s="185"/>
      <c r="D88" s="185"/>
      <c r="E88" s="185"/>
      <c r="F88" s="185"/>
      <c r="G88" s="185"/>
      <c r="H88" s="185"/>
      <c r="I88" s="185"/>
      <c r="J88" s="185"/>
      <c r="K88" s="185"/>
      <c r="L88" s="185"/>
      <c r="M88" s="185"/>
      <c r="N88" s="185"/>
    </row>
    <row r="89" spans="1:14" x14ac:dyDescent="0.25">
      <c r="A89" s="36" t="s">
        <v>532</v>
      </c>
      <c r="B89" s="5" t="s">
        <v>533</v>
      </c>
      <c r="C89" s="185"/>
      <c r="D89" s="185"/>
      <c r="E89" s="185"/>
      <c r="F89" s="185"/>
      <c r="G89" s="185"/>
      <c r="H89" s="185"/>
      <c r="I89" s="185"/>
      <c r="J89" s="185"/>
      <c r="K89" s="185"/>
      <c r="L89" s="185"/>
      <c r="M89" s="185"/>
      <c r="N89" s="185"/>
    </row>
    <row r="90" spans="1:14" x14ac:dyDescent="0.25">
      <c r="A90" s="13" t="s">
        <v>676</v>
      </c>
      <c r="B90" s="5" t="s">
        <v>534</v>
      </c>
      <c r="C90" s="185"/>
      <c r="D90" s="185"/>
      <c r="E90" s="185"/>
      <c r="F90" s="185"/>
      <c r="G90" s="185"/>
      <c r="H90" s="185"/>
      <c r="I90" s="185"/>
      <c r="J90" s="185"/>
      <c r="K90" s="185"/>
      <c r="L90" s="185"/>
      <c r="M90" s="185"/>
      <c r="N90" s="185"/>
    </row>
    <row r="91" spans="1:14" x14ac:dyDescent="0.25">
      <c r="A91" s="15" t="s">
        <v>695</v>
      </c>
      <c r="B91" s="7" t="s">
        <v>536</v>
      </c>
      <c r="C91" s="187">
        <f>C75+C80+C85+C86+C87+C88+C89+C90</f>
        <v>1138</v>
      </c>
      <c r="D91" s="187">
        <f t="shared" ref="D91:E91" si="30">D75+D80+D85+D86+D87+D88+D89+D90</f>
        <v>9850</v>
      </c>
      <c r="E91" s="187">
        <f t="shared" si="30"/>
        <v>9850</v>
      </c>
      <c r="F91" s="185"/>
      <c r="G91" s="185"/>
      <c r="H91" s="185"/>
      <c r="I91" s="185"/>
      <c r="J91" s="185"/>
      <c r="K91" s="185"/>
      <c r="L91" s="187">
        <f>L75+L80+L85+L86+L87+L88+L89+L90</f>
        <v>1138</v>
      </c>
      <c r="M91" s="187">
        <f t="shared" ref="M91" si="31">M75+M80+M85+M86+M87+M88+M89+M90</f>
        <v>9850</v>
      </c>
      <c r="N91" s="187">
        <f t="shared" ref="N91" si="32">N75+N80+N85+N86+N87+N88+N89+N90</f>
        <v>9850</v>
      </c>
    </row>
    <row r="92" spans="1:14" x14ac:dyDescent="0.25">
      <c r="A92" s="13" t="s">
        <v>537</v>
      </c>
      <c r="B92" s="5" t="s">
        <v>538</v>
      </c>
      <c r="C92" s="185"/>
      <c r="D92" s="185"/>
      <c r="E92" s="185"/>
      <c r="F92" s="185"/>
      <c r="G92" s="185"/>
      <c r="H92" s="185"/>
      <c r="I92" s="185"/>
      <c r="J92" s="185"/>
      <c r="K92" s="185"/>
      <c r="L92" s="185"/>
      <c r="M92" s="185"/>
      <c r="N92" s="185"/>
    </row>
    <row r="93" spans="1:14" x14ac:dyDescent="0.25">
      <c r="A93" s="13" t="s">
        <v>539</v>
      </c>
      <c r="B93" s="5" t="s">
        <v>540</v>
      </c>
      <c r="C93" s="185"/>
      <c r="D93" s="185"/>
      <c r="E93" s="185"/>
      <c r="F93" s="185"/>
      <c r="G93" s="185"/>
      <c r="H93" s="185"/>
      <c r="I93" s="185"/>
      <c r="J93" s="185"/>
      <c r="K93" s="185"/>
      <c r="L93" s="185"/>
      <c r="M93" s="185"/>
      <c r="N93" s="185"/>
    </row>
    <row r="94" spans="1:14" x14ac:dyDescent="0.25">
      <c r="A94" s="36" t="s">
        <v>541</v>
      </c>
      <c r="B94" s="5" t="s">
        <v>542</v>
      </c>
      <c r="C94" s="185"/>
      <c r="D94" s="185"/>
      <c r="E94" s="185"/>
      <c r="F94" s="185"/>
      <c r="G94" s="185"/>
      <c r="H94" s="185"/>
      <c r="I94" s="185"/>
      <c r="J94" s="185"/>
      <c r="K94" s="185"/>
      <c r="L94" s="185"/>
      <c r="M94" s="185"/>
      <c r="N94" s="185"/>
    </row>
    <row r="95" spans="1:14" x14ac:dyDescent="0.25">
      <c r="A95" s="36" t="s">
        <v>677</v>
      </c>
      <c r="B95" s="5" t="s">
        <v>543</v>
      </c>
      <c r="C95" s="185"/>
      <c r="D95" s="185"/>
      <c r="E95" s="185"/>
      <c r="F95" s="185"/>
      <c r="G95" s="185"/>
      <c r="H95" s="185"/>
      <c r="I95" s="185"/>
      <c r="J95" s="185"/>
      <c r="K95" s="185"/>
      <c r="L95" s="185"/>
      <c r="M95" s="185"/>
      <c r="N95" s="185"/>
    </row>
    <row r="96" spans="1:14" x14ac:dyDescent="0.25">
      <c r="A96" s="14" t="s">
        <v>696</v>
      </c>
      <c r="B96" s="7" t="s">
        <v>544</v>
      </c>
      <c r="C96" s="185"/>
      <c r="D96" s="185"/>
      <c r="E96" s="185"/>
      <c r="F96" s="185"/>
      <c r="G96" s="185"/>
      <c r="H96" s="185"/>
      <c r="I96" s="185"/>
      <c r="J96" s="185"/>
      <c r="K96" s="185"/>
      <c r="L96" s="185"/>
      <c r="M96" s="185"/>
      <c r="N96" s="185"/>
    </row>
    <row r="97" spans="1:14" x14ac:dyDescent="0.25">
      <c r="A97" s="15" t="s">
        <v>545</v>
      </c>
      <c r="B97" s="7" t="s">
        <v>546</v>
      </c>
      <c r="C97" s="185"/>
      <c r="D97" s="185"/>
      <c r="E97" s="185"/>
      <c r="F97" s="185"/>
      <c r="G97" s="185"/>
      <c r="H97" s="185"/>
      <c r="I97" s="185"/>
      <c r="J97" s="185"/>
      <c r="K97" s="185"/>
      <c r="L97" s="185"/>
      <c r="M97" s="185"/>
      <c r="N97" s="185"/>
    </row>
    <row r="98" spans="1:14" ht="15.75" x14ac:dyDescent="0.25">
      <c r="A98" s="97" t="s">
        <v>697</v>
      </c>
      <c r="B98" s="98" t="s">
        <v>547</v>
      </c>
      <c r="C98" s="192">
        <f>C91+C96+C97</f>
        <v>1138</v>
      </c>
      <c r="D98" s="192">
        <f t="shared" ref="D98:E98" si="33">D91+D96+D97</f>
        <v>9850</v>
      </c>
      <c r="E98" s="192">
        <f t="shared" si="33"/>
        <v>9850</v>
      </c>
      <c r="F98" s="189"/>
      <c r="G98" s="189"/>
      <c r="H98" s="189"/>
      <c r="I98" s="189"/>
      <c r="J98" s="189"/>
      <c r="K98" s="189"/>
      <c r="L98" s="192">
        <f>L91+L96+L97</f>
        <v>1138</v>
      </c>
      <c r="M98" s="192">
        <f t="shared" ref="M98" si="34">M91+M96+M97</f>
        <v>9850</v>
      </c>
      <c r="N98" s="192">
        <f t="shared" ref="N98" si="35">N91+N96+N97</f>
        <v>9850</v>
      </c>
    </row>
    <row r="99" spans="1:14" ht="15.75" x14ac:dyDescent="0.25">
      <c r="A99" s="103" t="s">
        <v>679</v>
      </c>
      <c r="B99" s="106"/>
      <c r="C99" s="193">
        <f>C69+C98</f>
        <v>13307</v>
      </c>
      <c r="D99" s="193">
        <f t="shared" ref="D99:H99" si="36">D69+D98</f>
        <v>34487</v>
      </c>
      <c r="E99" s="193">
        <f t="shared" si="36"/>
        <v>34073</v>
      </c>
      <c r="F99" s="193">
        <f t="shared" si="36"/>
        <v>220</v>
      </c>
      <c r="G99" s="193">
        <f t="shared" si="36"/>
        <v>3313</v>
      </c>
      <c r="H99" s="193">
        <f t="shared" si="36"/>
        <v>3313</v>
      </c>
      <c r="I99" s="191"/>
      <c r="J99" s="191"/>
      <c r="K99" s="191"/>
      <c r="L99" s="193">
        <f>L69+L98</f>
        <v>13527</v>
      </c>
      <c r="M99" s="193">
        <f t="shared" ref="M99" si="37">M69+M98</f>
        <v>37800</v>
      </c>
      <c r="N99" s="193">
        <f t="shared" ref="N99" si="38">N69+N98</f>
        <v>37386</v>
      </c>
    </row>
  </sheetData>
  <mergeCells count="9">
    <mergeCell ref="A1:N1"/>
    <mergeCell ref="I7:K7"/>
    <mergeCell ref="L7:N7"/>
    <mergeCell ref="A3:N3"/>
    <mergeCell ref="A4:N4"/>
    <mergeCell ref="A7:A8"/>
    <mergeCell ref="B7:B8"/>
    <mergeCell ref="C7:E7"/>
    <mergeCell ref="F7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4" fitToHeight="2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N99"/>
  <sheetViews>
    <sheetView workbookViewId="0">
      <selection activeCell="P6" sqref="P5:P6"/>
    </sheetView>
  </sheetViews>
  <sheetFormatPr defaultRowHeight="15" x14ac:dyDescent="0.25"/>
  <cols>
    <col min="1" max="1" width="92.5703125" customWidth="1"/>
    <col min="3" max="3" width="11" customWidth="1"/>
    <col min="4" max="4" width="13" customWidth="1"/>
    <col min="5" max="5" width="11.7109375" customWidth="1"/>
    <col min="6" max="7" width="12.28515625" customWidth="1"/>
    <col min="8" max="8" width="11.28515625" customWidth="1"/>
    <col min="10" max="10" width="12.28515625" customWidth="1"/>
    <col min="11" max="11" width="10.85546875" customWidth="1"/>
    <col min="13" max="13" width="13.5703125" customWidth="1"/>
    <col min="14" max="14" width="11.28515625" customWidth="1"/>
  </cols>
  <sheetData>
    <row r="1" spans="1:14" x14ac:dyDescent="0.25">
      <c r="A1" s="199" t="s">
        <v>862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</row>
    <row r="3" spans="1:14" ht="24" customHeight="1" x14ac:dyDescent="0.25">
      <c r="A3" s="200" t="s">
        <v>855</v>
      </c>
      <c r="B3" s="215"/>
      <c r="C3" s="215"/>
      <c r="D3" s="215"/>
      <c r="E3" s="215"/>
      <c r="F3" s="202"/>
      <c r="G3" s="203"/>
      <c r="H3" s="203"/>
      <c r="I3" s="203"/>
      <c r="J3" s="203"/>
      <c r="K3" s="203"/>
      <c r="L3" s="203"/>
      <c r="M3" s="203"/>
      <c r="N3" s="203"/>
    </row>
    <row r="4" spans="1:14" ht="24" customHeight="1" x14ac:dyDescent="0.25">
      <c r="A4" s="204" t="s">
        <v>723</v>
      </c>
      <c r="B4" s="201"/>
      <c r="C4" s="201"/>
      <c r="D4" s="201"/>
      <c r="E4" s="201"/>
      <c r="F4" s="202"/>
      <c r="G4" s="203"/>
      <c r="H4" s="203"/>
      <c r="I4" s="203"/>
      <c r="J4" s="203"/>
      <c r="K4" s="203"/>
      <c r="L4" s="203"/>
      <c r="M4" s="203"/>
      <c r="N4" s="203"/>
    </row>
    <row r="5" spans="1:14" ht="18" x14ac:dyDescent="0.25">
      <c r="A5" s="41"/>
    </row>
    <row r="6" spans="1:14" x14ac:dyDescent="0.25">
      <c r="A6" s="78" t="s">
        <v>843</v>
      </c>
    </row>
    <row r="7" spans="1:14" ht="30" customHeight="1" x14ac:dyDescent="0.25">
      <c r="A7" s="210" t="s">
        <v>245</v>
      </c>
      <c r="B7" s="212" t="s">
        <v>246</v>
      </c>
      <c r="C7" s="214" t="s">
        <v>755</v>
      </c>
      <c r="D7" s="214"/>
      <c r="E7" s="214"/>
      <c r="F7" s="214" t="s">
        <v>756</v>
      </c>
      <c r="G7" s="214"/>
      <c r="H7" s="214"/>
      <c r="I7" s="214" t="s">
        <v>757</v>
      </c>
      <c r="J7" s="214"/>
      <c r="K7" s="214"/>
      <c r="L7" s="208" t="s">
        <v>847</v>
      </c>
      <c r="M7" s="208"/>
      <c r="N7" s="208"/>
    </row>
    <row r="8" spans="1:14" ht="26.25" customHeight="1" x14ac:dyDescent="0.25">
      <c r="A8" s="216"/>
      <c r="B8" s="217"/>
      <c r="C8" s="3" t="s">
        <v>849</v>
      </c>
      <c r="D8" s="3" t="s">
        <v>23</v>
      </c>
      <c r="E8" s="77" t="s">
        <v>24</v>
      </c>
      <c r="F8" s="3" t="s">
        <v>849</v>
      </c>
      <c r="G8" s="3" t="s">
        <v>23</v>
      </c>
      <c r="H8" s="77" t="s">
        <v>24</v>
      </c>
      <c r="I8" s="3" t="s">
        <v>849</v>
      </c>
      <c r="J8" s="3" t="s">
        <v>23</v>
      </c>
      <c r="K8" s="77" t="s">
        <v>24</v>
      </c>
      <c r="L8" s="3" t="s">
        <v>849</v>
      </c>
      <c r="M8" s="3" t="s">
        <v>23</v>
      </c>
      <c r="N8" s="77" t="s">
        <v>24</v>
      </c>
    </row>
    <row r="9" spans="1:14" ht="15" customHeight="1" x14ac:dyDescent="0.25">
      <c r="A9" s="32" t="s">
        <v>425</v>
      </c>
      <c r="B9" s="6" t="s">
        <v>426</v>
      </c>
      <c r="C9" s="185">
        <v>6067</v>
      </c>
      <c r="D9" s="185">
        <v>6085</v>
      </c>
      <c r="E9" s="185">
        <v>6085</v>
      </c>
      <c r="F9" s="185"/>
      <c r="G9" s="185"/>
      <c r="H9" s="185"/>
      <c r="I9" s="185"/>
      <c r="J9" s="185"/>
      <c r="K9" s="185"/>
      <c r="L9" s="185">
        <v>6067</v>
      </c>
      <c r="M9" s="185">
        <v>6085</v>
      </c>
      <c r="N9" s="185">
        <v>6085</v>
      </c>
    </row>
    <row r="10" spans="1:14" ht="15" customHeight="1" x14ac:dyDescent="0.25">
      <c r="A10" s="5" t="s">
        <v>427</v>
      </c>
      <c r="B10" s="6" t="s">
        <v>428</v>
      </c>
      <c r="C10" s="185">
        <v>0</v>
      </c>
      <c r="D10" s="185"/>
      <c r="E10" s="185"/>
      <c r="F10" s="185"/>
      <c r="G10" s="185"/>
      <c r="H10" s="185"/>
      <c r="I10" s="185"/>
      <c r="J10" s="185"/>
      <c r="K10" s="185"/>
      <c r="L10" s="185">
        <v>0</v>
      </c>
      <c r="M10" s="185"/>
      <c r="N10" s="185"/>
    </row>
    <row r="11" spans="1:14" ht="15" customHeight="1" x14ac:dyDescent="0.25">
      <c r="A11" s="5" t="s">
        <v>429</v>
      </c>
      <c r="B11" s="6" t="s">
        <v>430</v>
      </c>
      <c r="C11" s="185">
        <v>2938</v>
      </c>
      <c r="D11" s="185">
        <v>3035</v>
      </c>
      <c r="E11" s="185">
        <v>3035</v>
      </c>
      <c r="F11" s="185"/>
      <c r="G11" s="185"/>
      <c r="H11" s="185"/>
      <c r="I11" s="185"/>
      <c r="J11" s="185"/>
      <c r="K11" s="185"/>
      <c r="L11" s="185">
        <v>2938</v>
      </c>
      <c r="M11" s="185">
        <v>3035</v>
      </c>
      <c r="N11" s="185">
        <v>3035</v>
      </c>
    </row>
    <row r="12" spans="1:14" ht="15" customHeight="1" x14ac:dyDescent="0.25">
      <c r="A12" s="5" t="s">
        <v>431</v>
      </c>
      <c r="B12" s="6" t="s">
        <v>432</v>
      </c>
      <c r="C12" s="185">
        <v>1200</v>
      </c>
      <c r="D12" s="185">
        <v>1200</v>
      </c>
      <c r="E12" s="185">
        <v>1200</v>
      </c>
      <c r="F12" s="185"/>
      <c r="G12" s="185"/>
      <c r="H12" s="185"/>
      <c r="I12" s="185"/>
      <c r="J12" s="185"/>
      <c r="K12" s="185"/>
      <c r="L12" s="185">
        <v>1200</v>
      </c>
      <c r="M12" s="185">
        <v>1200</v>
      </c>
      <c r="N12" s="185">
        <v>1200</v>
      </c>
    </row>
    <row r="13" spans="1:14" ht="15" customHeight="1" x14ac:dyDescent="0.25">
      <c r="A13" s="5" t="s">
        <v>433</v>
      </c>
      <c r="B13" s="6" t="s">
        <v>434</v>
      </c>
      <c r="C13" s="185">
        <v>0</v>
      </c>
      <c r="D13" s="185">
        <v>253</v>
      </c>
      <c r="E13" s="185">
        <v>253</v>
      </c>
      <c r="F13" s="185"/>
      <c r="G13" s="185"/>
      <c r="H13" s="185"/>
      <c r="I13" s="185"/>
      <c r="J13" s="185"/>
      <c r="K13" s="185"/>
      <c r="L13" s="185">
        <v>0</v>
      </c>
      <c r="M13" s="185">
        <v>253</v>
      </c>
      <c r="N13" s="185">
        <v>253</v>
      </c>
    </row>
    <row r="14" spans="1:14" ht="15" customHeight="1" x14ac:dyDescent="0.25">
      <c r="A14" s="5" t="s">
        <v>435</v>
      </c>
      <c r="B14" s="6" t="s">
        <v>436</v>
      </c>
      <c r="C14" s="185"/>
      <c r="D14" s="185"/>
      <c r="E14" s="185"/>
      <c r="F14" s="185"/>
      <c r="G14" s="185"/>
      <c r="H14" s="185"/>
      <c r="I14" s="185"/>
      <c r="J14" s="185"/>
      <c r="K14" s="185"/>
      <c r="L14" s="185"/>
      <c r="M14" s="185"/>
      <c r="N14" s="185"/>
    </row>
    <row r="15" spans="1:14" ht="15" customHeight="1" x14ac:dyDescent="0.25">
      <c r="A15" s="7" t="s">
        <v>681</v>
      </c>
      <c r="B15" s="8" t="s">
        <v>437</v>
      </c>
      <c r="C15" s="186">
        <f>SUM(C9:C14)</f>
        <v>10205</v>
      </c>
      <c r="D15" s="186">
        <f t="shared" ref="D15:E15" si="0">SUM(D9:D14)</f>
        <v>10573</v>
      </c>
      <c r="E15" s="186">
        <f t="shared" si="0"/>
        <v>10573</v>
      </c>
      <c r="F15" s="185"/>
      <c r="G15" s="185"/>
      <c r="H15" s="185"/>
      <c r="I15" s="185"/>
      <c r="J15" s="185"/>
      <c r="K15" s="185"/>
      <c r="L15" s="186">
        <f>SUM(L9:L14)</f>
        <v>10205</v>
      </c>
      <c r="M15" s="186">
        <f t="shared" ref="M15:N15" si="1">SUM(M9:M14)</f>
        <v>10573</v>
      </c>
      <c r="N15" s="186">
        <f t="shared" si="1"/>
        <v>10573</v>
      </c>
    </row>
    <row r="16" spans="1:14" ht="15" customHeight="1" x14ac:dyDescent="0.25">
      <c r="A16" s="5" t="s">
        <v>438</v>
      </c>
      <c r="B16" s="6" t="s">
        <v>439</v>
      </c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</row>
    <row r="17" spans="1:14" ht="15" customHeight="1" x14ac:dyDescent="0.25">
      <c r="A17" s="5" t="s">
        <v>440</v>
      </c>
      <c r="B17" s="6" t="s">
        <v>441</v>
      </c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</row>
    <row r="18" spans="1:14" ht="15" customHeight="1" x14ac:dyDescent="0.25">
      <c r="A18" s="5" t="s">
        <v>643</v>
      </c>
      <c r="B18" s="6" t="s">
        <v>442</v>
      </c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</row>
    <row r="19" spans="1:14" ht="15" customHeight="1" x14ac:dyDescent="0.25">
      <c r="A19" s="5" t="s">
        <v>644</v>
      </c>
      <c r="B19" s="6" t="s">
        <v>443</v>
      </c>
      <c r="C19" s="185"/>
      <c r="D19" s="185"/>
      <c r="E19" s="185"/>
      <c r="F19" s="185"/>
      <c r="G19" s="185"/>
      <c r="H19" s="185"/>
      <c r="I19" s="185"/>
      <c r="J19" s="185"/>
      <c r="K19" s="185"/>
      <c r="L19" s="185"/>
      <c r="M19" s="185"/>
      <c r="N19" s="185"/>
    </row>
    <row r="20" spans="1:14" ht="15" customHeight="1" x14ac:dyDescent="0.25">
      <c r="A20" s="5" t="s">
        <v>645</v>
      </c>
      <c r="B20" s="6" t="s">
        <v>444</v>
      </c>
      <c r="C20" s="186">
        <v>0</v>
      </c>
      <c r="D20" s="186">
        <v>1936</v>
      </c>
      <c r="E20" s="186">
        <v>1936</v>
      </c>
      <c r="F20" s="185"/>
      <c r="G20" s="185"/>
      <c r="H20" s="185"/>
      <c r="I20" s="185"/>
      <c r="J20" s="185"/>
      <c r="K20" s="185"/>
      <c r="L20" s="186">
        <v>0</v>
      </c>
      <c r="M20" s="186">
        <v>1936</v>
      </c>
      <c r="N20" s="186">
        <v>1936</v>
      </c>
    </row>
    <row r="21" spans="1:14" ht="15" customHeight="1" x14ac:dyDescent="0.25">
      <c r="A21" s="38" t="s">
        <v>682</v>
      </c>
      <c r="B21" s="43" t="s">
        <v>445</v>
      </c>
      <c r="C21" s="187">
        <f>SUM(C15:C20)</f>
        <v>10205</v>
      </c>
      <c r="D21" s="187">
        <f t="shared" ref="D21:E21" si="2">SUM(D15:D20)</f>
        <v>12509</v>
      </c>
      <c r="E21" s="187">
        <f t="shared" si="2"/>
        <v>12509</v>
      </c>
      <c r="F21" s="185"/>
      <c r="G21" s="185"/>
      <c r="H21" s="185"/>
      <c r="I21" s="185"/>
      <c r="J21" s="185"/>
      <c r="K21" s="185"/>
      <c r="L21" s="187">
        <f>SUM(L15:L20)</f>
        <v>10205</v>
      </c>
      <c r="M21" s="187">
        <f t="shared" ref="M21:N21" si="3">SUM(M15:M20)</f>
        <v>12509</v>
      </c>
      <c r="N21" s="187">
        <f t="shared" si="3"/>
        <v>12509</v>
      </c>
    </row>
    <row r="22" spans="1:14" ht="15" customHeight="1" x14ac:dyDescent="0.25">
      <c r="A22" s="5" t="s">
        <v>649</v>
      </c>
      <c r="B22" s="6" t="s">
        <v>454</v>
      </c>
      <c r="C22" s="185"/>
      <c r="D22" s="185"/>
      <c r="E22" s="185"/>
      <c r="F22" s="185"/>
      <c r="G22" s="185"/>
      <c r="H22" s="185"/>
      <c r="I22" s="185"/>
      <c r="J22" s="185"/>
      <c r="K22" s="185"/>
      <c r="L22" s="185"/>
      <c r="M22" s="185"/>
      <c r="N22" s="185"/>
    </row>
    <row r="23" spans="1:14" ht="15" customHeight="1" x14ac:dyDescent="0.25">
      <c r="A23" s="5" t="s">
        <v>650</v>
      </c>
      <c r="B23" s="6" t="s">
        <v>455</v>
      </c>
      <c r="C23" s="185"/>
      <c r="D23" s="185"/>
      <c r="E23" s="185"/>
      <c r="F23" s="185"/>
      <c r="G23" s="185"/>
      <c r="H23" s="185"/>
      <c r="I23" s="185"/>
      <c r="J23" s="185"/>
      <c r="K23" s="185"/>
      <c r="L23" s="185"/>
      <c r="M23" s="185"/>
      <c r="N23" s="185"/>
    </row>
    <row r="24" spans="1:14" ht="15" customHeight="1" x14ac:dyDescent="0.25">
      <c r="A24" s="7" t="s">
        <v>684</v>
      </c>
      <c r="B24" s="8" t="s">
        <v>456</v>
      </c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</row>
    <row r="25" spans="1:14" ht="15" customHeight="1" x14ac:dyDescent="0.25">
      <c r="A25" s="5" t="s">
        <v>651</v>
      </c>
      <c r="B25" s="6" t="s">
        <v>457</v>
      </c>
      <c r="C25" s="185"/>
      <c r="D25" s="185"/>
      <c r="E25" s="185"/>
      <c r="F25" s="185"/>
      <c r="G25" s="185"/>
      <c r="H25" s="185"/>
      <c r="I25" s="185"/>
      <c r="J25" s="185"/>
      <c r="K25" s="185"/>
      <c r="L25" s="185"/>
      <c r="M25" s="185"/>
      <c r="N25" s="185"/>
    </row>
    <row r="26" spans="1:14" ht="15" customHeight="1" x14ac:dyDescent="0.25">
      <c r="A26" s="5" t="s">
        <v>652</v>
      </c>
      <c r="B26" s="6" t="s">
        <v>458</v>
      </c>
      <c r="C26" s="185"/>
      <c r="D26" s="185"/>
      <c r="E26" s="185"/>
      <c r="F26" s="185"/>
      <c r="G26" s="185"/>
      <c r="H26" s="185"/>
      <c r="I26" s="185"/>
      <c r="J26" s="185"/>
      <c r="K26" s="185"/>
      <c r="L26" s="185"/>
      <c r="M26" s="185"/>
      <c r="N26" s="185"/>
    </row>
    <row r="27" spans="1:14" ht="15" customHeight="1" x14ac:dyDescent="0.25">
      <c r="A27" s="5" t="s">
        <v>653</v>
      </c>
      <c r="B27" s="6" t="s">
        <v>459</v>
      </c>
      <c r="C27" s="186">
        <v>134</v>
      </c>
      <c r="D27" s="186">
        <v>185</v>
      </c>
      <c r="E27" s="186">
        <v>173</v>
      </c>
      <c r="F27" s="185"/>
      <c r="G27" s="185"/>
      <c r="H27" s="185"/>
      <c r="I27" s="185"/>
      <c r="J27" s="185"/>
      <c r="K27" s="185"/>
      <c r="L27" s="186">
        <v>134</v>
      </c>
      <c r="M27" s="186">
        <v>185</v>
      </c>
      <c r="N27" s="186">
        <v>173</v>
      </c>
    </row>
    <row r="28" spans="1:14" ht="15" customHeight="1" x14ac:dyDescent="0.25">
      <c r="A28" s="5" t="s">
        <v>654</v>
      </c>
      <c r="B28" s="6" t="s">
        <v>460</v>
      </c>
      <c r="C28" s="185">
        <v>1377</v>
      </c>
      <c r="D28" s="185">
        <v>1923</v>
      </c>
      <c r="E28" s="185">
        <v>1616</v>
      </c>
      <c r="F28" s="185"/>
      <c r="G28" s="185"/>
      <c r="H28" s="185"/>
      <c r="I28" s="185"/>
      <c r="J28" s="185"/>
      <c r="K28" s="185"/>
      <c r="L28" s="185">
        <v>1377</v>
      </c>
      <c r="M28" s="185">
        <v>1923</v>
      </c>
      <c r="N28" s="185">
        <v>1616</v>
      </c>
    </row>
    <row r="29" spans="1:14" ht="15" customHeight="1" x14ac:dyDescent="0.25">
      <c r="A29" s="5" t="s">
        <v>655</v>
      </c>
      <c r="B29" s="6" t="s">
        <v>463</v>
      </c>
      <c r="C29" s="185"/>
      <c r="D29" s="185"/>
      <c r="E29" s="185"/>
      <c r="F29" s="185"/>
      <c r="G29" s="185"/>
      <c r="H29" s="185"/>
      <c r="I29" s="185"/>
      <c r="J29" s="185"/>
      <c r="K29" s="185"/>
      <c r="L29" s="185"/>
      <c r="M29" s="185"/>
      <c r="N29" s="185"/>
    </row>
    <row r="30" spans="1:14" ht="15" customHeight="1" x14ac:dyDescent="0.25">
      <c r="A30" s="5" t="s">
        <v>464</v>
      </c>
      <c r="B30" s="6" t="s">
        <v>465</v>
      </c>
      <c r="C30" s="185"/>
      <c r="D30" s="185"/>
      <c r="E30" s="185"/>
      <c r="F30" s="185"/>
      <c r="G30" s="185"/>
      <c r="H30" s="185"/>
      <c r="I30" s="185"/>
      <c r="J30" s="185"/>
      <c r="K30" s="185"/>
      <c r="L30" s="185"/>
      <c r="M30" s="185"/>
      <c r="N30" s="185"/>
    </row>
    <row r="31" spans="1:14" ht="15" customHeight="1" x14ac:dyDescent="0.25">
      <c r="A31" s="5" t="s">
        <v>656</v>
      </c>
      <c r="B31" s="6" t="s">
        <v>466</v>
      </c>
      <c r="C31" s="185">
        <v>210</v>
      </c>
      <c r="D31" s="185">
        <v>304</v>
      </c>
      <c r="E31" s="185">
        <v>234</v>
      </c>
      <c r="F31" s="185"/>
      <c r="G31" s="185"/>
      <c r="H31" s="185"/>
      <c r="I31" s="185"/>
      <c r="J31" s="185"/>
      <c r="K31" s="185"/>
      <c r="L31" s="185">
        <v>210</v>
      </c>
      <c r="M31" s="185">
        <v>304</v>
      </c>
      <c r="N31" s="185">
        <v>234</v>
      </c>
    </row>
    <row r="32" spans="1:14" ht="15" customHeight="1" x14ac:dyDescent="0.25">
      <c r="A32" s="5" t="s">
        <v>657</v>
      </c>
      <c r="B32" s="6" t="s">
        <v>471</v>
      </c>
      <c r="C32" s="185">
        <v>20</v>
      </c>
      <c r="D32" s="185">
        <v>20</v>
      </c>
      <c r="E32" s="185">
        <v>0</v>
      </c>
      <c r="F32" s="185"/>
      <c r="G32" s="185"/>
      <c r="H32" s="185"/>
      <c r="I32" s="185"/>
      <c r="J32" s="185"/>
      <c r="K32" s="185"/>
      <c r="L32" s="185">
        <v>20</v>
      </c>
      <c r="M32" s="185">
        <v>20</v>
      </c>
      <c r="N32" s="185">
        <v>0</v>
      </c>
    </row>
    <row r="33" spans="1:14" ht="15" customHeight="1" x14ac:dyDescent="0.25">
      <c r="A33" s="7" t="s">
        <v>685</v>
      </c>
      <c r="B33" s="8" t="s">
        <v>474</v>
      </c>
      <c r="C33" s="186">
        <f>SUM(C28:C32)</f>
        <v>1607</v>
      </c>
      <c r="D33" s="186">
        <f t="shared" ref="D33:E33" si="4">SUM(D28:D32)</f>
        <v>2247</v>
      </c>
      <c r="E33" s="186">
        <f t="shared" si="4"/>
        <v>1850</v>
      </c>
      <c r="F33" s="185"/>
      <c r="G33" s="185"/>
      <c r="H33" s="185"/>
      <c r="I33" s="185"/>
      <c r="J33" s="185"/>
      <c r="K33" s="185"/>
      <c r="L33" s="186">
        <f>SUM(L28:L32)</f>
        <v>1607</v>
      </c>
      <c r="M33" s="186">
        <f t="shared" ref="M33:N33" si="5">SUM(M28:M32)</f>
        <v>2247</v>
      </c>
      <c r="N33" s="186">
        <f t="shared" si="5"/>
        <v>1850</v>
      </c>
    </row>
    <row r="34" spans="1:14" ht="15" customHeight="1" x14ac:dyDescent="0.25">
      <c r="A34" s="5" t="s">
        <v>658</v>
      </c>
      <c r="B34" s="6" t="s">
        <v>475</v>
      </c>
      <c r="C34" s="186">
        <v>15</v>
      </c>
      <c r="D34" s="186">
        <v>15</v>
      </c>
      <c r="E34" s="186">
        <v>10</v>
      </c>
      <c r="F34" s="185"/>
      <c r="G34" s="185"/>
      <c r="H34" s="185"/>
      <c r="I34" s="185"/>
      <c r="J34" s="185"/>
      <c r="K34" s="185"/>
      <c r="L34" s="186">
        <v>15</v>
      </c>
      <c r="M34" s="186">
        <v>15</v>
      </c>
      <c r="N34" s="186">
        <v>10</v>
      </c>
    </row>
    <row r="35" spans="1:14" ht="15" customHeight="1" x14ac:dyDescent="0.25">
      <c r="A35" s="38" t="s">
        <v>686</v>
      </c>
      <c r="B35" s="43" t="s">
        <v>476</v>
      </c>
      <c r="C35" s="187">
        <f>C24+C25+C26+C27+C33+C34</f>
        <v>1756</v>
      </c>
      <c r="D35" s="187">
        <f t="shared" ref="D35:E35" si="6">D24+D25+D26+D27+D33+D34</f>
        <v>2447</v>
      </c>
      <c r="E35" s="187">
        <f t="shared" si="6"/>
        <v>2033</v>
      </c>
      <c r="F35" s="185"/>
      <c r="G35" s="185"/>
      <c r="H35" s="185"/>
      <c r="I35" s="185"/>
      <c r="J35" s="185"/>
      <c r="K35" s="185"/>
      <c r="L35" s="187">
        <f>L24+L25+L26+L27+L33+L34</f>
        <v>1756</v>
      </c>
      <c r="M35" s="187">
        <f t="shared" ref="M35:N35" si="7">M24+M25+M26+M27+M33+M34</f>
        <v>2447</v>
      </c>
      <c r="N35" s="187">
        <f t="shared" si="7"/>
        <v>2033</v>
      </c>
    </row>
    <row r="36" spans="1:14" ht="15" customHeight="1" x14ac:dyDescent="0.25">
      <c r="A36" s="13" t="s">
        <v>477</v>
      </c>
      <c r="B36" s="6" t="s">
        <v>478</v>
      </c>
      <c r="C36" s="185"/>
      <c r="D36" s="185"/>
      <c r="E36" s="185"/>
      <c r="F36" s="185"/>
      <c r="G36" s="185"/>
      <c r="H36" s="185"/>
      <c r="I36" s="185"/>
      <c r="J36" s="185"/>
      <c r="K36" s="185"/>
      <c r="L36" s="185"/>
      <c r="M36" s="185"/>
      <c r="N36" s="185"/>
    </row>
    <row r="37" spans="1:14" ht="15" customHeight="1" x14ac:dyDescent="0.25">
      <c r="A37" s="13" t="s">
        <v>659</v>
      </c>
      <c r="B37" s="6" t="s">
        <v>479</v>
      </c>
      <c r="C37" s="185"/>
      <c r="D37" s="185"/>
      <c r="E37" s="185"/>
      <c r="F37" s="185"/>
      <c r="G37" s="185"/>
      <c r="H37" s="185"/>
      <c r="I37" s="185"/>
      <c r="J37" s="185"/>
      <c r="K37" s="185"/>
      <c r="L37" s="185"/>
      <c r="M37" s="185"/>
      <c r="N37" s="185"/>
    </row>
    <row r="38" spans="1:14" ht="15" customHeight="1" x14ac:dyDescent="0.25">
      <c r="A38" s="13" t="s">
        <v>660</v>
      </c>
      <c r="B38" s="6" t="s">
        <v>480</v>
      </c>
      <c r="C38" s="185"/>
      <c r="D38" s="185"/>
      <c r="E38" s="185"/>
      <c r="F38" s="185"/>
      <c r="G38" s="185"/>
      <c r="H38" s="185"/>
      <c r="I38" s="185"/>
      <c r="J38" s="185"/>
      <c r="K38" s="185"/>
      <c r="L38" s="185"/>
      <c r="M38" s="185"/>
      <c r="N38" s="185"/>
    </row>
    <row r="39" spans="1:14" ht="15" customHeight="1" x14ac:dyDescent="0.25">
      <c r="A39" s="13" t="s">
        <v>661</v>
      </c>
      <c r="B39" s="6" t="s">
        <v>481</v>
      </c>
      <c r="C39" s="185"/>
      <c r="D39" s="185"/>
      <c r="E39" s="185"/>
      <c r="F39" s="185">
        <v>220</v>
      </c>
      <c r="G39" s="185">
        <v>313</v>
      </c>
      <c r="H39" s="185">
        <v>313</v>
      </c>
      <c r="I39" s="185"/>
      <c r="J39" s="185"/>
      <c r="K39" s="185"/>
      <c r="L39" s="185">
        <v>220</v>
      </c>
      <c r="M39" s="185">
        <v>313</v>
      </c>
      <c r="N39" s="185">
        <v>313</v>
      </c>
    </row>
    <row r="40" spans="1:14" ht="15" customHeight="1" x14ac:dyDescent="0.25">
      <c r="A40" s="13" t="s">
        <v>482</v>
      </c>
      <c r="B40" s="6" t="s">
        <v>483</v>
      </c>
      <c r="C40" s="185"/>
      <c r="D40" s="185"/>
      <c r="E40" s="185"/>
      <c r="F40" s="185"/>
      <c r="G40" s="185"/>
      <c r="H40" s="185"/>
      <c r="I40" s="185"/>
      <c r="J40" s="185"/>
      <c r="K40" s="185"/>
      <c r="L40" s="185"/>
      <c r="M40" s="185"/>
      <c r="N40" s="185"/>
    </row>
    <row r="41" spans="1:14" ht="15" customHeight="1" x14ac:dyDescent="0.25">
      <c r="A41" s="13" t="s">
        <v>484</v>
      </c>
      <c r="B41" s="6" t="s">
        <v>485</v>
      </c>
      <c r="C41" s="185"/>
      <c r="D41" s="185"/>
      <c r="E41" s="185"/>
      <c r="F41" s="185"/>
      <c r="G41" s="185"/>
      <c r="H41" s="185"/>
      <c r="I41" s="185"/>
      <c r="J41" s="185"/>
      <c r="K41" s="185"/>
      <c r="L41" s="185"/>
      <c r="M41" s="185"/>
      <c r="N41" s="185"/>
    </row>
    <row r="42" spans="1:14" ht="15" customHeight="1" x14ac:dyDescent="0.25">
      <c r="A42" s="13" t="s">
        <v>486</v>
      </c>
      <c r="B42" s="6" t="s">
        <v>487</v>
      </c>
      <c r="C42" s="185"/>
      <c r="D42" s="185"/>
      <c r="E42" s="185"/>
      <c r="F42" s="185"/>
      <c r="G42" s="185"/>
      <c r="H42" s="185"/>
      <c r="I42" s="185"/>
      <c r="J42" s="185"/>
      <c r="K42" s="185"/>
      <c r="L42" s="185"/>
      <c r="M42" s="185"/>
      <c r="N42" s="185"/>
    </row>
    <row r="43" spans="1:14" ht="15" customHeight="1" x14ac:dyDescent="0.25">
      <c r="A43" s="13" t="s">
        <v>662</v>
      </c>
      <c r="B43" s="6" t="s">
        <v>488</v>
      </c>
      <c r="C43" s="185"/>
      <c r="D43" s="185"/>
      <c r="E43" s="185"/>
      <c r="F43" s="185"/>
      <c r="G43" s="185"/>
      <c r="H43" s="185"/>
      <c r="I43" s="185"/>
      <c r="J43" s="185"/>
      <c r="K43" s="185"/>
      <c r="L43" s="185"/>
      <c r="M43" s="185"/>
      <c r="N43" s="185"/>
    </row>
    <row r="44" spans="1:14" ht="15" customHeight="1" x14ac:dyDescent="0.25">
      <c r="A44" s="13" t="s">
        <v>663</v>
      </c>
      <c r="B44" s="6" t="s">
        <v>489</v>
      </c>
      <c r="C44" s="185"/>
      <c r="D44" s="185"/>
      <c r="E44" s="185"/>
      <c r="F44" s="185"/>
      <c r="G44" s="185"/>
      <c r="H44" s="185"/>
      <c r="I44" s="185"/>
      <c r="J44" s="185"/>
      <c r="K44" s="185"/>
      <c r="L44" s="185"/>
      <c r="M44" s="185"/>
      <c r="N44" s="185"/>
    </row>
    <row r="45" spans="1:14" ht="15" customHeight="1" x14ac:dyDescent="0.25">
      <c r="A45" s="13" t="s">
        <v>664</v>
      </c>
      <c r="B45" s="6" t="s">
        <v>490</v>
      </c>
      <c r="C45" s="185"/>
      <c r="D45" s="185"/>
      <c r="E45" s="185"/>
      <c r="F45" s="185"/>
      <c r="G45" s="185"/>
      <c r="H45" s="185"/>
      <c r="I45" s="185"/>
      <c r="J45" s="185"/>
      <c r="K45" s="185"/>
      <c r="L45" s="185"/>
      <c r="M45" s="185"/>
      <c r="N45" s="185"/>
    </row>
    <row r="46" spans="1:14" ht="15" customHeight="1" x14ac:dyDescent="0.25">
      <c r="A46" s="42" t="s">
        <v>687</v>
      </c>
      <c r="B46" s="43" t="s">
        <v>491</v>
      </c>
      <c r="C46" s="185"/>
      <c r="D46" s="185"/>
      <c r="E46" s="185"/>
      <c r="F46" s="186">
        <f>SUM(F36:F45)</f>
        <v>220</v>
      </c>
      <c r="G46" s="186">
        <f t="shared" ref="G46:H46" si="8">SUM(G36:G45)</f>
        <v>313</v>
      </c>
      <c r="H46" s="186">
        <f t="shared" si="8"/>
        <v>313</v>
      </c>
      <c r="I46" s="185"/>
      <c r="J46" s="185"/>
      <c r="K46" s="185"/>
      <c r="L46" s="186">
        <f>SUM(L36:L45)</f>
        <v>220</v>
      </c>
      <c r="M46" s="186">
        <f t="shared" ref="M46:N46" si="9">SUM(M36:M45)</f>
        <v>313</v>
      </c>
      <c r="N46" s="186">
        <f t="shared" si="9"/>
        <v>313</v>
      </c>
    </row>
    <row r="47" spans="1:14" ht="15" customHeight="1" x14ac:dyDescent="0.25">
      <c r="A47" s="13" t="s">
        <v>500</v>
      </c>
      <c r="B47" s="6" t="s">
        <v>501</v>
      </c>
      <c r="C47" s="185"/>
      <c r="D47" s="185"/>
      <c r="E47" s="185"/>
      <c r="F47" s="185"/>
      <c r="G47" s="185"/>
      <c r="H47" s="185"/>
      <c r="I47" s="185"/>
      <c r="J47" s="185"/>
      <c r="K47" s="185"/>
      <c r="L47" s="185"/>
      <c r="M47" s="185"/>
      <c r="N47" s="185"/>
    </row>
    <row r="48" spans="1:14" ht="15" customHeight="1" x14ac:dyDescent="0.25">
      <c r="A48" s="5" t="s">
        <v>668</v>
      </c>
      <c r="B48" s="6" t="s">
        <v>502</v>
      </c>
      <c r="C48" s="185"/>
      <c r="D48" s="185"/>
      <c r="E48" s="185"/>
      <c r="F48" s="185"/>
      <c r="G48" s="185"/>
      <c r="H48" s="185"/>
      <c r="I48" s="185"/>
      <c r="J48" s="185"/>
      <c r="K48" s="185"/>
      <c r="L48" s="185"/>
      <c r="M48" s="185"/>
      <c r="N48" s="185"/>
    </row>
    <row r="49" spans="1:14" ht="15" customHeight="1" x14ac:dyDescent="0.25">
      <c r="A49" s="13" t="s">
        <v>669</v>
      </c>
      <c r="B49" s="6" t="s">
        <v>503</v>
      </c>
      <c r="C49" s="185">
        <v>208</v>
      </c>
      <c r="D49" s="185">
        <v>741</v>
      </c>
      <c r="E49" s="185">
        <v>741</v>
      </c>
      <c r="F49" s="185"/>
      <c r="G49" s="185"/>
      <c r="H49" s="185"/>
      <c r="I49" s="185"/>
      <c r="J49" s="185"/>
      <c r="K49" s="185"/>
      <c r="L49" s="185">
        <v>208</v>
      </c>
      <c r="M49" s="185">
        <v>741</v>
      </c>
      <c r="N49" s="185">
        <v>741</v>
      </c>
    </row>
    <row r="50" spans="1:14" ht="15" customHeight="1" x14ac:dyDescent="0.25">
      <c r="A50" s="38" t="s">
        <v>689</v>
      </c>
      <c r="B50" s="43" t="s">
        <v>504</v>
      </c>
      <c r="C50" s="187">
        <f>SUM(C47:C49)</f>
        <v>208</v>
      </c>
      <c r="D50" s="187">
        <f t="shared" ref="D50:E50" si="10">SUM(D47:D49)</f>
        <v>741</v>
      </c>
      <c r="E50" s="187">
        <f t="shared" si="10"/>
        <v>741</v>
      </c>
      <c r="F50" s="185"/>
      <c r="G50" s="185"/>
      <c r="H50" s="185"/>
      <c r="I50" s="185"/>
      <c r="J50" s="185"/>
      <c r="K50" s="185"/>
      <c r="L50" s="187">
        <f>SUM(L47:L49)</f>
        <v>208</v>
      </c>
      <c r="M50" s="187">
        <f t="shared" ref="M50:N50" si="11">SUM(M47:M49)</f>
        <v>741</v>
      </c>
      <c r="N50" s="187">
        <f t="shared" si="11"/>
        <v>741</v>
      </c>
    </row>
    <row r="51" spans="1:14" ht="15" customHeight="1" x14ac:dyDescent="0.25">
      <c r="A51" s="107" t="s">
        <v>754</v>
      </c>
      <c r="B51" s="108"/>
      <c r="C51" s="188"/>
      <c r="D51" s="188"/>
      <c r="E51" s="188"/>
      <c r="F51" s="188"/>
      <c r="G51" s="188"/>
      <c r="H51" s="188"/>
      <c r="I51" s="188"/>
      <c r="J51" s="188"/>
      <c r="K51" s="188"/>
      <c r="L51" s="188"/>
      <c r="M51" s="188"/>
      <c r="N51" s="188"/>
    </row>
    <row r="52" spans="1:14" ht="15" customHeight="1" x14ac:dyDescent="0.25">
      <c r="A52" s="5" t="s">
        <v>446</v>
      </c>
      <c r="B52" s="6" t="s">
        <v>447</v>
      </c>
      <c r="C52" s="185"/>
      <c r="D52" s="185"/>
      <c r="E52" s="185"/>
      <c r="F52" s="185"/>
      <c r="G52" s="185"/>
      <c r="H52" s="185"/>
      <c r="I52" s="185"/>
      <c r="J52" s="185"/>
      <c r="K52" s="185"/>
      <c r="L52" s="185"/>
      <c r="M52" s="185"/>
      <c r="N52" s="185"/>
    </row>
    <row r="53" spans="1:14" ht="15" customHeight="1" x14ac:dyDescent="0.25">
      <c r="A53" s="5" t="s">
        <v>448</v>
      </c>
      <c r="B53" s="6" t="s">
        <v>449</v>
      </c>
      <c r="C53" s="185"/>
      <c r="D53" s="185"/>
      <c r="E53" s="185"/>
      <c r="F53" s="185"/>
      <c r="G53" s="185"/>
      <c r="H53" s="185"/>
      <c r="I53" s="185"/>
      <c r="J53" s="185"/>
      <c r="K53" s="185"/>
      <c r="L53" s="185"/>
      <c r="M53" s="185"/>
      <c r="N53" s="185"/>
    </row>
    <row r="54" spans="1:14" ht="15" customHeight="1" x14ac:dyDescent="0.25">
      <c r="A54" s="5" t="s">
        <v>646</v>
      </c>
      <c r="B54" s="6" t="s">
        <v>450</v>
      </c>
      <c r="C54" s="185"/>
      <c r="D54" s="185"/>
      <c r="E54" s="185"/>
      <c r="F54" s="185"/>
      <c r="G54" s="185"/>
      <c r="H54" s="185"/>
      <c r="I54" s="185"/>
      <c r="J54" s="185"/>
      <c r="K54" s="185"/>
      <c r="L54" s="185"/>
      <c r="M54" s="185"/>
      <c r="N54" s="185"/>
    </row>
    <row r="55" spans="1:14" ht="15" customHeight="1" x14ac:dyDescent="0.25">
      <c r="A55" s="5" t="s">
        <v>647</v>
      </c>
      <c r="B55" s="6" t="s">
        <v>451</v>
      </c>
      <c r="C55" s="185"/>
      <c r="D55" s="185"/>
      <c r="E55" s="185"/>
      <c r="F55" s="185"/>
      <c r="G55" s="185"/>
      <c r="H55" s="185"/>
      <c r="I55" s="185"/>
      <c r="J55" s="185"/>
      <c r="K55" s="185"/>
      <c r="L55" s="185"/>
      <c r="M55" s="185"/>
      <c r="N55" s="185"/>
    </row>
    <row r="56" spans="1:14" ht="15" customHeight="1" x14ac:dyDescent="0.25">
      <c r="A56" s="5" t="s">
        <v>648</v>
      </c>
      <c r="B56" s="6" t="s">
        <v>452</v>
      </c>
      <c r="C56" s="185">
        <v>0</v>
      </c>
      <c r="D56" s="185">
        <v>8940</v>
      </c>
      <c r="E56" s="185">
        <v>8940</v>
      </c>
      <c r="F56" s="185"/>
      <c r="G56" s="185"/>
      <c r="H56" s="185"/>
      <c r="I56" s="185"/>
      <c r="J56" s="185"/>
      <c r="K56" s="185"/>
      <c r="L56" s="185">
        <v>0</v>
      </c>
      <c r="M56" s="185">
        <v>8940</v>
      </c>
      <c r="N56" s="185">
        <v>8940</v>
      </c>
    </row>
    <row r="57" spans="1:14" ht="15" customHeight="1" x14ac:dyDescent="0.25">
      <c r="A57" s="38" t="s">
        <v>683</v>
      </c>
      <c r="B57" s="43" t="s">
        <v>453</v>
      </c>
      <c r="C57" s="187">
        <f>SUM(C52:C56)</f>
        <v>0</v>
      </c>
      <c r="D57" s="187">
        <f t="shared" ref="D57:E57" si="12">SUM(D52:D56)</f>
        <v>8940</v>
      </c>
      <c r="E57" s="187">
        <f t="shared" si="12"/>
        <v>8940</v>
      </c>
      <c r="F57" s="185"/>
      <c r="G57" s="185"/>
      <c r="H57" s="185"/>
      <c r="I57" s="185"/>
      <c r="J57" s="185"/>
      <c r="K57" s="185"/>
      <c r="L57" s="187">
        <f>SUM(L52:L56)</f>
        <v>0</v>
      </c>
      <c r="M57" s="187">
        <f t="shared" ref="M57:N57" si="13">SUM(M52:M56)</f>
        <v>8940</v>
      </c>
      <c r="N57" s="187">
        <f t="shared" si="13"/>
        <v>8940</v>
      </c>
    </row>
    <row r="58" spans="1:14" ht="15" customHeight="1" x14ac:dyDescent="0.25">
      <c r="A58" s="13" t="s">
        <v>665</v>
      </c>
      <c r="B58" s="6" t="s">
        <v>492</v>
      </c>
      <c r="C58" s="185"/>
      <c r="D58" s="185"/>
      <c r="E58" s="185"/>
      <c r="F58" s="185"/>
      <c r="G58" s="185"/>
      <c r="H58" s="185"/>
      <c r="I58" s="185"/>
      <c r="J58" s="185"/>
      <c r="K58" s="185"/>
      <c r="L58" s="185"/>
      <c r="M58" s="185"/>
      <c r="N58" s="185"/>
    </row>
    <row r="59" spans="1:14" ht="15" customHeight="1" x14ac:dyDescent="0.25">
      <c r="A59" s="13" t="s">
        <v>666</v>
      </c>
      <c r="B59" s="6" t="s">
        <v>493</v>
      </c>
      <c r="C59" s="185"/>
      <c r="D59" s="185"/>
      <c r="E59" s="185"/>
      <c r="F59" s="185"/>
      <c r="G59" s="185"/>
      <c r="H59" s="185"/>
      <c r="I59" s="185"/>
      <c r="J59" s="185"/>
      <c r="K59" s="185"/>
      <c r="L59" s="185"/>
      <c r="M59" s="185"/>
      <c r="N59" s="185"/>
    </row>
    <row r="60" spans="1:14" ht="15" customHeight="1" x14ac:dyDescent="0.25">
      <c r="A60" s="13" t="s">
        <v>494</v>
      </c>
      <c r="B60" s="6" t="s">
        <v>495</v>
      </c>
      <c r="C60" s="185"/>
      <c r="D60" s="185"/>
      <c r="E60" s="185"/>
      <c r="F60" s="185">
        <v>0</v>
      </c>
      <c r="G60" s="185">
        <v>3000</v>
      </c>
      <c r="H60" s="185">
        <v>3000</v>
      </c>
      <c r="I60" s="185"/>
      <c r="J60" s="185"/>
      <c r="K60" s="185"/>
      <c r="L60" s="185">
        <v>0</v>
      </c>
      <c r="M60" s="185">
        <v>3000</v>
      </c>
      <c r="N60" s="185">
        <v>3000</v>
      </c>
    </row>
    <row r="61" spans="1:14" ht="15" customHeight="1" x14ac:dyDescent="0.25">
      <c r="A61" s="13" t="s">
        <v>667</v>
      </c>
      <c r="B61" s="6" t="s">
        <v>496</v>
      </c>
      <c r="C61" s="185"/>
      <c r="D61" s="185"/>
      <c r="E61" s="185"/>
      <c r="F61" s="185"/>
      <c r="G61" s="185"/>
      <c r="H61" s="185"/>
      <c r="I61" s="185"/>
      <c r="J61" s="185"/>
      <c r="K61" s="185"/>
      <c r="L61" s="185"/>
      <c r="M61" s="185"/>
      <c r="N61" s="185"/>
    </row>
    <row r="62" spans="1:14" ht="15" customHeight="1" x14ac:dyDescent="0.25">
      <c r="A62" s="13" t="s">
        <v>497</v>
      </c>
      <c r="B62" s="6" t="s">
        <v>498</v>
      </c>
      <c r="C62" s="185"/>
      <c r="D62" s="185"/>
      <c r="E62" s="185"/>
      <c r="F62" s="185"/>
      <c r="G62" s="185"/>
      <c r="H62" s="185"/>
      <c r="I62" s="185"/>
      <c r="J62" s="185"/>
      <c r="K62" s="185"/>
      <c r="L62" s="185"/>
      <c r="M62" s="185"/>
      <c r="N62" s="185"/>
    </row>
    <row r="63" spans="1:14" ht="15" customHeight="1" x14ac:dyDescent="0.25">
      <c r="A63" s="38" t="s">
        <v>688</v>
      </c>
      <c r="B63" s="43" t="s">
        <v>499</v>
      </c>
      <c r="C63" s="185"/>
      <c r="D63" s="185"/>
      <c r="E63" s="185"/>
      <c r="F63" s="186">
        <f>SUM(F60:F62)</f>
        <v>0</v>
      </c>
      <c r="G63" s="186">
        <f t="shared" ref="G63:H63" si="14">SUM(G60:G62)</f>
        <v>3000</v>
      </c>
      <c r="H63" s="186">
        <f t="shared" si="14"/>
        <v>3000</v>
      </c>
      <c r="I63" s="185"/>
      <c r="J63" s="185"/>
      <c r="K63" s="185"/>
      <c r="L63" s="186">
        <f>SUM(L58:L62)</f>
        <v>0</v>
      </c>
      <c r="M63" s="186">
        <f t="shared" ref="M63:N63" si="15">SUM(M58:M62)</f>
        <v>3000</v>
      </c>
      <c r="N63" s="186">
        <f t="shared" si="15"/>
        <v>3000</v>
      </c>
    </row>
    <row r="64" spans="1:14" ht="15" customHeight="1" x14ac:dyDescent="0.25">
      <c r="A64" s="13" t="s">
        <v>505</v>
      </c>
      <c r="B64" s="6" t="s">
        <v>506</v>
      </c>
      <c r="C64" s="185"/>
      <c r="D64" s="185"/>
      <c r="E64" s="185"/>
      <c r="F64" s="185"/>
      <c r="G64" s="185"/>
      <c r="H64" s="185"/>
      <c r="I64" s="185"/>
      <c r="J64" s="185"/>
      <c r="K64" s="185"/>
      <c r="L64" s="185"/>
      <c r="M64" s="185"/>
      <c r="N64" s="185"/>
    </row>
    <row r="65" spans="1:14" ht="15" customHeight="1" x14ac:dyDescent="0.25">
      <c r="A65" s="5" t="s">
        <v>670</v>
      </c>
      <c r="B65" s="6" t="s">
        <v>507</v>
      </c>
      <c r="C65" s="185"/>
      <c r="D65" s="185"/>
      <c r="E65" s="185"/>
      <c r="F65" s="185"/>
      <c r="G65" s="185"/>
      <c r="H65" s="185"/>
      <c r="I65" s="185"/>
      <c r="J65" s="185"/>
      <c r="K65" s="185"/>
      <c r="L65" s="185"/>
      <c r="M65" s="185"/>
      <c r="N65" s="185"/>
    </row>
    <row r="66" spans="1:14" ht="15" customHeight="1" x14ac:dyDescent="0.25">
      <c r="A66" s="13" t="s">
        <v>671</v>
      </c>
      <c r="B66" s="6" t="s">
        <v>508</v>
      </c>
      <c r="C66" s="185"/>
      <c r="D66" s="185"/>
      <c r="E66" s="185"/>
      <c r="F66" s="185"/>
      <c r="G66" s="185"/>
      <c r="H66" s="185"/>
      <c r="I66" s="185"/>
      <c r="J66" s="185"/>
      <c r="K66" s="185"/>
      <c r="L66" s="185"/>
      <c r="M66" s="185"/>
      <c r="N66" s="185"/>
    </row>
    <row r="67" spans="1:14" ht="15" customHeight="1" x14ac:dyDescent="0.25">
      <c r="A67" s="38" t="s">
        <v>691</v>
      </c>
      <c r="B67" s="43" t="s">
        <v>509</v>
      </c>
      <c r="C67" s="185"/>
      <c r="D67" s="185"/>
      <c r="E67" s="185"/>
      <c r="F67" s="185"/>
      <c r="G67" s="185"/>
      <c r="H67" s="185"/>
      <c r="I67" s="185"/>
      <c r="J67" s="185"/>
      <c r="K67" s="185"/>
      <c r="L67" s="185"/>
      <c r="M67" s="185"/>
      <c r="N67" s="185"/>
    </row>
    <row r="68" spans="1:14" ht="15" customHeight="1" x14ac:dyDescent="0.25">
      <c r="A68" s="107" t="s">
        <v>753</v>
      </c>
      <c r="B68" s="108"/>
      <c r="C68" s="188"/>
      <c r="D68" s="188"/>
      <c r="E68" s="188"/>
      <c r="F68" s="188"/>
      <c r="G68" s="188"/>
      <c r="H68" s="188"/>
      <c r="I68" s="188"/>
      <c r="J68" s="188"/>
      <c r="K68" s="188"/>
      <c r="L68" s="188"/>
      <c r="M68" s="188"/>
      <c r="N68" s="188"/>
    </row>
    <row r="69" spans="1:14" ht="15.75" x14ac:dyDescent="0.25">
      <c r="A69" s="99" t="s">
        <v>690</v>
      </c>
      <c r="B69" s="94" t="s">
        <v>510</v>
      </c>
      <c r="C69" s="192">
        <f>C21+C35+C46+C50+C57+C63+C67</f>
        <v>12169</v>
      </c>
      <c r="D69" s="192">
        <f t="shared" ref="D69:H69" si="16">D21+D35+D46+D50+D57+D63+D67</f>
        <v>24637</v>
      </c>
      <c r="E69" s="192">
        <f t="shared" si="16"/>
        <v>24223</v>
      </c>
      <c r="F69" s="192">
        <f>F21+F35+F46+F50+F57+F63+F67</f>
        <v>220</v>
      </c>
      <c r="G69" s="192">
        <f t="shared" si="16"/>
        <v>3313</v>
      </c>
      <c r="H69" s="192">
        <f t="shared" si="16"/>
        <v>3313</v>
      </c>
      <c r="I69" s="189"/>
      <c r="J69" s="189"/>
      <c r="K69" s="189"/>
      <c r="L69" s="192">
        <f>L21+L35+L46+L50+L57+L63+L67</f>
        <v>12389</v>
      </c>
      <c r="M69" s="192">
        <f t="shared" ref="M69:N69" si="17">M21+M35+M46+M50+M57+M63+M67</f>
        <v>27950</v>
      </c>
      <c r="N69" s="192">
        <f t="shared" si="17"/>
        <v>27536</v>
      </c>
    </row>
    <row r="70" spans="1:14" ht="15.75" x14ac:dyDescent="0.25">
      <c r="A70" s="100" t="s">
        <v>807</v>
      </c>
      <c r="B70" s="101"/>
      <c r="C70" s="190"/>
      <c r="D70" s="190"/>
      <c r="E70" s="190"/>
      <c r="F70" s="190"/>
      <c r="G70" s="190"/>
      <c r="H70" s="190"/>
      <c r="I70" s="190"/>
      <c r="J70" s="190"/>
      <c r="K70" s="190"/>
      <c r="L70" s="190"/>
      <c r="M70" s="190"/>
      <c r="N70" s="190"/>
    </row>
    <row r="71" spans="1:14" ht="15.75" x14ac:dyDescent="0.25">
      <c r="A71" s="100" t="s">
        <v>808</v>
      </c>
      <c r="B71" s="101"/>
      <c r="C71" s="190"/>
      <c r="D71" s="190"/>
      <c r="E71" s="190"/>
      <c r="F71" s="190"/>
      <c r="G71" s="190"/>
      <c r="H71" s="190"/>
      <c r="I71" s="190"/>
      <c r="J71" s="190"/>
      <c r="K71" s="190"/>
      <c r="L71" s="190"/>
      <c r="M71" s="190"/>
      <c r="N71" s="190"/>
    </row>
    <row r="72" spans="1:14" x14ac:dyDescent="0.25">
      <c r="A72" s="36" t="s">
        <v>672</v>
      </c>
      <c r="B72" s="5" t="s">
        <v>511</v>
      </c>
      <c r="C72" s="185"/>
      <c r="D72" s="185"/>
      <c r="E72" s="185"/>
      <c r="F72" s="185"/>
      <c r="G72" s="185"/>
      <c r="H72" s="185"/>
      <c r="I72" s="185"/>
      <c r="J72" s="185"/>
      <c r="K72" s="185"/>
      <c r="L72" s="185"/>
      <c r="M72" s="185"/>
      <c r="N72" s="185"/>
    </row>
    <row r="73" spans="1:14" x14ac:dyDescent="0.25">
      <c r="A73" s="13" t="s">
        <v>512</v>
      </c>
      <c r="B73" s="5" t="s">
        <v>513</v>
      </c>
      <c r="C73" s="185"/>
      <c r="D73" s="185"/>
      <c r="E73" s="185"/>
      <c r="F73" s="185"/>
      <c r="G73" s="185"/>
      <c r="H73" s="185"/>
      <c r="I73" s="185"/>
      <c r="J73" s="185"/>
      <c r="K73" s="185"/>
      <c r="L73" s="185"/>
      <c r="M73" s="185"/>
      <c r="N73" s="185"/>
    </row>
    <row r="74" spans="1:14" x14ac:dyDescent="0.25">
      <c r="A74" s="36" t="s">
        <v>673</v>
      </c>
      <c r="B74" s="5" t="s">
        <v>514</v>
      </c>
      <c r="C74" s="185">
        <v>0</v>
      </c>
      <c r="D74" s="185">
        <v>7989</v>
      </c>
      <c r="E74" s="185">
        <v>7989</v>
      </c>
      <c r="F74" s="185"/>
      <c r="G74" s="185"/>
      <c r="H74" s="185"/>
      <c r="I74" s="185"/>
      <c r="J74" s="185"/>
      <c r="K74" s="185"/>
      <c r="L74" s="185">
        <v>0</v>
      </c>
      <c r="M74" s="185">
        <v>7989</v>
      </c>
      <c r="N74" s="185">
        <v>7989</v>
      </c>
    </row>
    <row r="75" spans="1:14" x14ac:dyDescent="0.25">
      <c r="A75" s="15" t="s">
        <v>692</v>
      </c>
      <c r="B75" s="7" t="s">
        <v>515</v>
      </c>
      <c r="C75" s="186">
        <f>SUM(C74)</f>
        <v>0</v>
      </c>
      <c r="D75" s="186">
        <f t="shared" ref="D75:E75" si="18">SUM(D74)</f>
        <v>7989</v>
      </c>
      <c r="E75" s="186">
        <f t="shared" si="18"/>
        <v>7989</v>
      </c>
      <c r="F75" s="185"/>
      <c r="G75" s="185"/>
      <c r="H75" s="185"/>
      <c r="I75" s="185"/>
      <c r="J75" s="185"/>
      <c r="K75" s="185"/>
      <c r="L75" s="186">
        <f>SUM(L74)</f>
        <v>0</v>
      </c>
      <c r="M75" s="186">
        <f t="shared" ref="M75:N75" si="19">SUM(M74)</f>
        <v>7989</v>
      </c>
      <c r="N75" s="186">
        <f t="shared" si="19"/>
        <v>7989</v>
      </c>
    </row>
    <row r="76" spans="1:14" x14ac:dyDescent="0.25">
      <c r="A76" s="13" t="s">
        <v>674</v>
      </c>
      <c r="B76" s="5" t="s">
        <v>516</v>
      </c>
      <c r="C76" s="185"/>
      <c r="D76" s="185"/>
      <c r="E76" s="185"/>
      <c r="F76" s="185"/>
      <c r="G76" s="185"/>
      <c r="H76" s="185"/>
      <c r="I76" s="185"/>
      <c r="J76" s="185"/>
      <c r="K76" s="185"/>
      <c r="L76" s="185"/>
      <c r="M76" s="185"/>
      <c r="N76" s="185"/>
    </row>
    <row r="77" spans="1:14" x14ac:dyDescent="0.25">
      <c r="A77" s="36" t="s">
        <v>517</v>
      </c>
      <c r="B77" s="5" t="s">
        <v>518</v>
      </c>
      <c r="C77" s="185"/>
      <c r="D77" s="185"/>
      <c r="E77" s="185"/>
      <c r="F77" s="185"/>
      <c r="G77" s="185"/>
      <c r="H77" s="185"/>
      <c r="I77" s="185"/>
      <c r="J77" s="185"/>
      <c r="K77" s="185"/>
      <c r="L77" s="185"/>
      <c r="M77" s="185"/>
      <c r="N77" s="185"/>
    </row>
    <row r="78" spans="1:14" x14ac:dyDescent="0.25">
      <c r="A78" s="13" t="s">
        <v>675</v>
      </c>
      <c r="B78" s="5" t="s">
        <v>519</v>
      </c>
      <c r="C78" s="185"/>
      <c r="D78" s="185"/>
      <c r="E78" s="185"/>
      <c r="F78" s="185"/>
      <c r="G78" s="185"/>
      <c r="H78" s="185"/>
      <c r="I78" s="185"/>
      <c r="J78" s="185"/>
      <c r="K78" s="185"/>
      <c r="L78" s="185"/>
      <c r="M78" s="185"/>
      <c r="N78" s="185"/>
    </row>
    <row r="79" spans="1:14" x14ac:dyDescent="0.25">
      <c r="A79" s="36" t="s">
        <v>520</v>
      </c>
      <c r="B79" s="5" t="s">
        <v>521</v>
      </c>
      <c r="C79" s="185"/>
      <c r="D79" s="185"/>
      <c r="E79" s="185"/>
      <c r="F79" s="185"/>
      <c r="G79" s="185"/>
      <c r="H79" s="185"/>
      <c r="I79" s="185"/>
      <c r="J79" s="185"/>
      <c r="K79" s="185"/>
      <c r="L79" s="185"/>
      <c r="M79" s="185"/>
      <c r="N79" s="185"/>
    </row>
    <row r="80" spans="1:14" x14ac:dyDescent="0.25">
      <c r="A80" s="14" t="s">
        <v>693</v>
      </c>
      <c r="B80" s="7" t="s">
        <v>522</v>
      </c>
      <c r="C80" s="185"/>
      <c r="D80" s="185"/>
      <c r="E80" s="185"/>
      <c r="F80" s="185"/>
      <c r="G80" s="185"/>
      <c r="H80" s="185"/>
      <c r="I80" s="185"/>
      <c r="J80" s="185"/>
      <c r="K80" s="185"/>
      <c r="L80" s="185"/>
      <c r="M80" s="185"/>
      <c r="N80" s="185"/>
    </row>
    <row r="81" spans="1:14" x14ac:dyDescent="0.25">
      <c r="A81" s="5" t="s">
        <v>805</v>
      </c>
      <c r="B81" s="5" t="s">
        <v>523</v>
      </c>
      <c r="C81" s="185">
        <v>1138</v>
      </c>
      <c r="D81" s="185">
        <v>1387</v>
      </c>
      <c r="E81" s="185">
        <v>1387</v>
      </c>
      <c r="F81" s="185"/>
      <c r="G81" s="185"/>
      <c r="H81" s="185"/>
      <c r="I81" s="185"/>
      <c r="J81" s="185"/>
      <c r="K81" s="185"/>
      <c r="L81" s="185">
        <v>1138</v>
      </c>
      <c r="M81" s="185">
        <v>1387</v>
      </c>
      <c r="N81" s="185">
        <v>1387</v>
      </c>
    </row>
    <row r="82" spans="1:14" x14ac:dyDescent="0.25">
      <c r="A82" s="5" t="s">
        <v>806</v>
      </c>
      <c r="B82" s="5" t="s">
        <v>523</v>
      </c>
      <c r="C82" s="185"/>
      <c r="D82" s="185"/>
      <c r="E82" s="185"/>
      <c r="F82" s="185"/>
      <c r="G82" s="185"/>
      <c r="H82" s="185"/>
      <c r="I82" s="185"/>
      <c r="J82" s="185"/>
      <c r="K82" s="185"/>
      <c r="L82" s="185"/>
      <c r="M82" s="185"/>
      <c r="N82" s="185"/>
    </row>
    <row r="83" spans="1:14" x14ac:dyDescent="0.25">
      <c r="A83" s="5" t="s">
        <v>803</v>
      </c>
      <c r="B83" s="5" t="s">
        <v>524</v>
      </c>
      <c r="C83" s="185"/>
      <c r="D83" s="185"/>
      <c r="E83" s="185"/>
      <c r="F83" s="185"/>
      <c r="G83" s="185"/>
      <c r="H83" s="185"/>
      <c r="I83" s="185"/>
      <c r="J83" s="185"/>
      <c r="K83" s="185"/>
      <c r="L83" s="185"/>
      <c r="M83" s="185"/>
      <c r="N83" s="185"/>
    </row>
    <row r="84" spans="1:14" x14ac:dyDescent="0.25">
      <c r="A84" s="5" t="s">
        <v>804</v>
      </c>
      <c r="B84" s="5" t="s">
        <v>524</v>
      </c>
      <c r="C84" s="185"/>
      <c r="D84" s="185"/>
      <c r="E84" s="185"/>
      <c r="F84" s="185"/>
      <c r="G84" s="185"/>
      <c r="H84" s="185"/>
      <c r="I84" s="185"/>
      <c r="J84" s="185"/>
      <c r="K84" s="185"/>
      <c r="L84" s="185"/>
      <c r="M84" s="185"/>
      <c r="N84" s="185"/>
    </row>
    <row r="85" spans="1:14" x14ac:dyDescent="0.25">
      <c r="A85" s="7" t="s">
        <v>694</v>
      </c>
      <c r="B85" s="7" t="s">
        <v>525</v>
      </c>
      <c r="C85" s="187">
        <f>SUM(C81:C84)</f>
        <v>1138</v>
      </c>
      <c r="D85" s="187">
        <f t="shared" ref="D85:E85" si="20">SUM(D81:D84)</f>
        <v>1387</v>
      </c>
      <c r="E85" s="187">
        <f t="shared" si="20"/>
        <v>1387</v>
      </c>
      <c r="F85" s="185"/>
      <c r="G85" s="185"/>
      <c r="H85" s="185"/>
      <c r="I85" s="185"/>
      <c r="J85" s="185"/>
      <c r="K85" s="185"/>
      <c r="L85" s="187">
        <f>SUM(L81:L84)</f>
        <v>1138</v>
      </c>
      <c r="M85" s="187">
        <f t="shared" ref="M85:N85" si="21">SUM(M81:M84)</f>
        <v>1387</v>
      </c>
      <c r="N85" s="187">
        <f t="shared" si="21"/>
        <v>1387</v>
      </c>
    </row>
    <row r="86" spans="1:14" x14ac:dyDescent="0.25">
      <c r="A86" s="36" t="s">
        <v>526</v>
      </c>
      <c r="B86" s="5" t="s">
        <v>527</v>
      </c>
      <c r="C86" s="185">
        <v>0</v>
      </c>
      <c r="D86" s="185">
        <v>474</v>
      </c>
      <c r="E86" s="185">
        <v>474</v>
      </c>
      <c r="F86" s="185"/>
      <c r="G86" s="185"/>
      <c r="H86" s="185"/>
      <c r="I86" s="185"/>
      <c r="J86" s="185"/>
      <c r="K86" s="185"/>
      <c r="L86" s="185">
        <v>0</v>
      </c>
      <c r="M86" s="185">
        <v>474</v>
      </c>
      <c r="N86" s="185">
        <v>474</v>
      </c>
    </row>
    <row r="87" spans="1:14" x14ac:dyDescent="0.25">
      <c r="A87" s="36" t="s">
        <v>528</v>
      </c>
      <c r="B87" s="5" t="s">
        <v>529</v>
      </c>
      <c r="C87" s="185"/>
      <c r="D87" s="185"/>
      <c r="E87" s="185"/>
      <c r="F87" s="185"/>
      <c r="G87" s="185"/>
      <c r="H87" s="185"/>
      <c r="I87" s="185"/>
      <c r="J87" s="185"/>
      <c r="K87" s="185"/>
      <c r="L87" s="185"/>
      <c r="M87" s="185"/>
      <c r="N87" s="185"/>
    </row>
    <row r="88" spans="1:14" x14ac:dyDescent="0.25">
      <c r="A88" s="36" t="s">
        <v>530</v>
      </c>
      <c r="B88" s="5" t="s">
        <v>531</v>
      </c>
      <c r="C88" s="185"/>
      <c r="D88" s="185"/>
      <c r="E88" s="185"/>
      <c r="F88" s="185"/>
      <c r="G88" s="185"/>
      <c r="H88" s="185"/>
      <c r="I88" s="185"/>
      <c r="J88" s="185"/>
      <c r="K88" s="185"/>
      <c r="L88" s="185"/>
      <c r="M88" s="185"/>
      <c r="N88" s="185"/>
    </row>
    <row r="89" spans="1:14" x14ac:dyDescent="0.25">
      <c r="A89" s="36" t="s">
        <v>532</v>
      </c>
      <c r="B89" s="5" t="s">
        <v>533</v>
      </c>
      <c r="C89" s="185"/>
      <c r="D89" s="185"/>
      <c r="E89" s="185"/>
      <c r="F89" s="185"/>
      <c r="G89" s="185"/>
      <c r="H89" s="185"/>
      <c r="I89" s="185"/>
      <c r="J89" s="185"/>
      <c r="K89" s="185"/>
      <c r="L89" s="185"/>
      <c r="M89" s="185"/>
      <c r="N89" s="185"/>
    </row>
    <row r="90" spans="1:14" x14ac:dyDescent="0.25">
      <c r="A90" s="13" t="s">
        <v>676</v>
      </c>
      <c r="B90" s="5" t="s">
        <v>534</v>
      </c>
      <c r="C90" s="185"/>
      <c r="D90" s="185"/>
      <c r="E90" s="185"/>
      <c r="F90" s="185"/>
      <c r="G90" s="185"/>
      <c r="H90" s="185"/>
      <c r="I90" s="185"/>
      <c r="J90" s="185"/>
      <c r="K90" s="185"/>
      <c r="L90" s="185"/>
      <c r="M90" s="185"/>
      <c r="N90" s="185"/>
    </row>
    <row r="91" spans="1:14" x14ac:dyDescent="0.25">
      <c r="A91" s="15" t="s">
        <v>695</v>
      </c>
      <c r="B91" s="7" t="s">
        <v>536</v>
      </c>
      <c r="C91" s="187">
        <f>C75+C80+C85+C86+C87+C88+C89+C90</f>
        <v>1138</v>
      </c>
      <c r="D91" s="187">
        <f t="shared" ref="D91:E91" si="22">D75+D80+D85+D86+D87+D88+D89+D90</f>
        <v>9850</v>
      </c>
      <c r="E91" s="187">
        <f t="shared" si="22"/>
        <v>9850</v>
      </c>
      <c r="F91" s="185"/>
      <c r="G91" s="185"/>
      <c r="H91" s="185"/>
      <c r="I91" s="185"/>
      <c r="J91" s="185"/>
      <c r="K91" s="185"/>
      <c r="L91" s="187">
        <f>L75+L80+L85+L86+L87+L88+L89+L90</f>
        <v>1138</v>
      </c>
      <c r="M91" s="187">
        <f t="shared" ref="M91:N91" si="23">M75+M80+M85+M86+M87+M88+M89+M90</f>
        <v>9850</v>
      </c>
      <c r="N91" s="187">
        <f t="shared" si="23"/>
        <v>9850</v>
      </c>
    </row>
    <row r="92" spans="1:14" x14ac:dyDescent="0.25">
      <c r="A92" s="13" t="s">
        <v>537</v>
      </c>
      <c r="B92" s="5" t="s">
        <v>538</v>
      </c>
      <c r="C92" s="185"/>
      <c r="D92" s="185"/>
      <c r="E92" s="185"/>
      <c r="F92" s="185"/>
      <c r="G92" s="185"/>
      <c r="H92" s="185"/>
      <c r="I92" s="185"/>
      <c r="J92" s="185"/>
      <c r="K92" s="185"/>
      <c r="L92" s="185"/>
      <c r="M92" s="185"/>
      <c r="N92" s="185"/>
    </row>
    <row r="93" spans="1:14" x14ac:dyDescent="0.25">
      <c r="A93" s="13" t="s">
        <v>539</v>
      </c>
      <c r="B93" s="5" t="s">
        <v>540</v>
      </c>
      <c r="C93" s="185"/>
      <c r="D93" s="185"/>
      <c r="E93" s="185"/>
      <c r="F93" s="185"/>
      <c r="G93" s="185"/>
      <c r="H93" s="185"/>
      <c r="I93" s="185"/>
      <c r="J93" s="185"/>
      <c r="K93" s="185"/>
      <c r="L93" s="185"/>
      <c r="M93" s="185"/>
      <c r="N93" s="185"/>
    </row>
    <row r="94" spans="1:14" x14ac:dyDescent="0.25">
      <c r="A94" s="36" t="s">
        <v>541</v>
      </c>
      <c r="B94" s="5" t="s">
        <v>542</v>
      </c>
      <c r="C94" s="185"/>
      <c r="D94" s="185"/>
      <c r="E94" s="185"/>
      <c r="F94" s="185"/>
      <c r="G94" s="185"/>
      <c r="H94" s="185"/>
      <c r="I94" s="185"/>
      <c r="J94" s="185"/>
      <c r="K94" s="185"/>
      <c r="L94" s="185"/>
      <c r="M94" s="185"/>
      <c r="N94" s="185"/>
    </row>
    <row r="95" spans="1:14" x14ac:dyDescent="0.25">
      <c r="A95" s="36" t="s">
        <v>677</v>
      </c>
      <c r="B95" s="5" t="s">
        <v>543</v>
      </c>
      <c r="C95" s="185"/>
      <c r="D95" s="185"/>
      <c r="E95" s="185"/>
      <c r="F95" s="185"/>
      <c r="G95" s="185"/>
      <c r="H95" s="185"/>
      <c r="I95" s="185"/>
      <c r="J95" s="185"/>
      <c r="K95" s="185"/>
      <c r="L95" s="185"/>
      <c r="M95" s="185"/>
      <c r="N95" s="185"/>
    </row>
    <row r="96" spans="1:14" x14ac:dyDescent="0.25">
      <c r="A96" s="14" t="s">
        <v>696</v>
      </c>
      <c r="B96" s="7" t="s">
        <v>544</v>
      </c>
      <c r="C96" s="185"/>
      <c r="D96" s="185"/>
      <c r="E96" s="185"/>
      <c r="F96" s="185"/>
      <c r="G96" s="185"/>
      <c r="H96" s="185"/>
      <c r="I96" s="185"/>
      <c r="J96" s="185"/>
      <c r="K96" s="185"/>
      <c r="L96" s="185"/>
      <c r="M96" s="185"/>
      <c r="N96" s="185"/>
    </row>
    <row r="97" spans="1:14" x14ac:dyDescent="0.25">
      <c r="A97" s="15" t="s">
        <v>545</v>
      </c>
      <c r="B97" s="7" t="s">
        <v>546</v>
      </c>
      <c r="C97" s="185"/>
      <c r="D97" s="185"/>
      <c r="E97" s="185"/>
      <c r="F97" s="185"/>
      <c r="G97" s="185"/>
      <c r="H97" s="185"/>
      <c r="I97" s="185"/>
      <c r="J97" s="185"/>
      <c r="K97" s="185"/>
      <c r="L97" s="185"/>
      <c r="M97" s="185"/>
      <c r="N97" s="185"/>
    </row>
    <row r="98" spans="1:14" ht="15.75" x14ac:dyDescent="0.25">
      <c r="A98" s="97" t="s">
        <v>697</v>
      </c>
      <c r="B98" s="98" t="s">
        <v>547</v>
      </c>
      <c r="C98" s="192">
        <f>C91+C96+C97</f>
        <v>1138</v>
      </c>
      <c r="D98" s="192">
        <f t="shared" ref="D98:E98" si="24">D91+D96+D97</f>
        <v>9850</v>
      </c>
      <c r="E98" s="192">
        <f t="shared" si="24"/>
        <v>9850</v>
      </c>
      <c r="F98" s="189"/>
      <c r="G98" s="189"/>
      <c r="H98" s="189"/>
      <c r="I98" s="189"/>
      <c r="J98" s="189"/>
      <c r="K98" s="189"/>
      <c r="L98" s="192">
        <f>L91+L96+L97</f>
        <v>1138</v>
      </c>
      <c r="M98" s="192">
        <f t="shared" ref="M98:N98" si="25">M91+M96+M97</f>
        <v>9850</v>
      </c>
      <c r="N98" s="192">
        <f t="shared" si="25"/>
        <v>9850</v>
      </c>
    </row>
    <row r="99" spans="1:14" ht="15.75" x14ac:dyDescent="0.25">
      <c r="A99" s="103" t="s">
        <v>679</v>
      </c>
      <c r="B99" s="106"/>
      <c r="C99" s="193">
        <f>C69+C98</f>
        <v>13307</v>
      </c>
      <c r="D99" s="193">
        <f t="shared" ref="D99:H99" si="26">D69+D98</f>
        <v>34487</v>
      </c>
      <c r="E99" s="193">
        <f t="shared" si="26"/>
        <v>34073</v>
      </c>
      <c r="F99" s="193">
        <f t="shared" si="26"/>
        <v>220</v>
      </c>
      <c r="G99" s="193">
        <f t="shared" si="26"/>
        <v>3313</v>
      </c>
      <c r="H99" s="193">
        <f t="shared" si="26"/>
        <v>3313</v>
      </c>
      <c r="I99" s="191"/>
      <c r="J99" s="191"/>
      <c r="K99" s="191"/>
      <c r="L99" s="193">
        <f>L69+L98</f>
        <v>13527</v>
      </c>
      <c r="M99" s="193">
        <f t="shared" ref="M99:N99" si="27">M69+M98</f>
        <v>37800</v>
      </c>
      <c r="N99" s="193">
        <f t="shared" si="27"/>
        <v>37386</v>
      </c>
    </row>
  </sheetData>
  <mergeCells count="9">
    <mergeCell ref="A1:N1"/>
    <mergeCell ref="A3:N3"/>
    <mergeCell ref="A4:N4"/>
    <mergeCell ref="A7:A8"/>
    <mergeCell ref="B7:B8"/>
    <mergeCell ref="C7:E7"/>
    <mergeCell ref="F7:H7"/>
    <mergeCell ref="I7:K7"/>
    <mergeCell ref="L7:N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4" fitToHeight="2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G98"/>
  <sheetViews>
    <sheetView workbookViewId="0">
      <selection activeCell="N7" sqref="N7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4" customWidth="1"/>
  </cols>
  <sheetData>
    <row r="1" spans="1:7" x14ac:dyDescent="0.25">
      <c r="A1" s="199" t="s">
        <v>863</v>
      </c>
      <c r="B1" s="199"/>
      <c r="C1" s="199"/>
      <c r="D1" s="199"/>
      <c r="E1" s="199"/>
    </row>
    <row r="3" spans="1:7" ht="24" customHeight="1" x14ac:dyDescent="0.25">
      <c r="A3" s="200" t="s">
        <v>855</v>
      </c>
      <c r="B3" s="215"/>
      <c r="C3" s="215"/>
      <c r="D3" s="215"/>
      <c r="E3" s="215"/>
    </row>
    <row r="4" spans="1:7" ht="24" customHeight="1" x14ac:dyDescent="0.25">
      <c r="A4" s="204" t="s">
        <v>723</v>
      </c>
      <c r="B4" s="201"/>
      <c r="C4" s="201"/>
      <c r="D4" s="201"/>
      <c r="E4" s="201"/>
      <c r="G4" s="67"/>
    </row>
    <row r="5" spans="1:7" ht="18" x14ac:dyDescent="0.25">
      <c r="A5" s="41"/>
    </row>
    <row r="6" spans="1:7" x14ac:dyDescent="0.25">
      <c r="A6" s="78" t="s">
        <v>840</v>
      </c>
    </row>
    <row r="7" spans="1:7" ht="25.5" x14ac:dyDescent="0.25">
      <c r="A7" s="2" t="s">
        <v>245</v>
      </c>
      <c r="B7" s="3" t="s">
        <v>10</v>
      </c>
      <c r="C7" s="3" t="s">
        <v>849</v>
      </c>
      <c r="D7" s="3" t="s">
        <v>23</v>
      </c>
      <c r="E7" s="77" t="s">
        <v>24</v>
      </c>
    </row>
    <row r="8" spans="1:7" ht="15" customHeight="1" x14ac:dyDescent="0.25">
      <c r="A8" s="32" t="s">
        <v>425</v>
      </c>
      <c r="B8" s="6" t="s">
        <v>426</v>
      </c>
      <c r="C8" s="185">
        <v>6067</v>
      </c>
      <c r="D8" s="185">
        <v>6085</v>
      </c>
      <c r="E8" s="185">
        <v>6085</v>
      </c>
    </row>
    <row r="9" spans="1:7" ht="15" customHeight="1" x14ac:dyDescent="0.25">
      <c r="A9" s="5" t="s">
        <v>427</v>
      </c>
      <c r="B9" s="6" t="s">
        <v>428</v>
      </c>
      <c r="C9" s="185">
        <v>0</v>
      </c>
      <c r="D9" s="185"/>
      <c r="E9" s="185"/>
    </row>
    <row r="10" spans="1:7" ht="15" customHeight="1" x14ac:dyDescent="0.25">
      <c r="A10" s="5" t="s">
        <v>429</v>
      </c>
      <c r="B10" s="6" t="s">
        <v>430</v>
      </c>
      <c r="C10" s="185">
        <v>2938</v>
      </c>
      <c r="D10" s="185">
        <v>3035</v>
      </c>
      <c r="E10" s="185">
        <v>3035</v>
      </c>
    </row>
    <row r="11" spans="1:7" ht="15" customHeight="1" x14ac:dyDescent="0.25">
      <c r="A11" s="5" t="s">
        <v>431</v>
      </c>
      <c r="B11" s="6" t="s">
        <v>432</v>
      </c>
      <c r="C11" s="185">
        <v>1200</v>
      </c>
      <c r="D11" s="185">
        <v>1200</v>
      </c>
      <c r="E11" s="185">
        <v>1200</v>
      </c>
    </row>
    <row r="12" spans="1:7" ht="15" customHeight="1" x14ac:dyDescent="0.25">
      <c r="A12" s="5" t="s">
        <v>433</v>
      </c>
      <c r="B12" s="6" t="s">
        <v>434</v>
      </c>
      <c r="C12" s="185">
        <v>0</v>
      </c>
      <c r="D12" s="185">
        <v>253</v>
      </c>
      <c r="E12" s="185">
        <v>253</v>
      </c>
    </row>
    <row r="13" spans="1:7" ht="15" customHeight="1" x14ac:dyDescent="0.25">
      <c r="A13" s="5" t="s">
        <v>435</v>
      </c>
      <c r="B13" s="6" t="s">
        <v>436</v>
      </c>
      <c r="C13" s="185"/>
      <c r="D13" s="185"/>
      <c r="E13" s="185"/>
    </row>
    <row r="14" spans="1:7" ht="15" customHeight="1" x14ac:dyDescent="0.25">
      <c r="A14" s="7" t="s">
        <v>681</v>
      </c>
      <c r="B14" s="8" t="s">
        <v>437</v>
      </c>
      <c r="C14" s="186">
        <f>SUM(C8:C13)</f>
        <v>10205</v>
      </c>
      <c r="D14" s="186">
        <f t="shared" ref="D14:E14" si="0">SUM(D8:D13)</f>
        <v>10573</v>
      </c>
      <c r="E14" s="186">
        <f t="shared" si="0"/>
        <v>10573</v>
      </c>
    </row>
    <row r="15" spans="1:7" ht="15" customHeight="1" x14ac:dyDescent="0.25">
      <c r="A15" s="5" t="s">
        <v>438</v>
      </c>
      <c r="B15" s="6" t="s">
        <v>439</v>
      </c>
      <c r="C15" s="185"/>
      <c r="D15" s="185"/>
      <c r="E15" s="185"/>
    </row>
    <row r="16" spans="1:7" ht="15" customHeight="1" x14ac:dyDescent="0.25">
      <c r="A16" s="5" t="s">
        <v>440</v>
      </c>
      <c r="B16" s="6" t="s">
        <v>441</v>
      </c>
      <c r="C16" s="185"/>
      <c r="D16" s="185"/>
      <c r="E16" s="185"/>
    </row>
    <row r="17" spans="1:5" ht="15" customHeight="1" x14ac:dyDescent="0.25">
      <c r="A17" s="5" t="s">
        <v>643</v>
      </c>
      <c r="B17" s="6" t="s">
        <v>442</v>
      </c>
      <c r="C17" s="185"/>
      <c r="D17" s="185"/>
      <c r="E17" s="185"/>
    </row>
    <row r="18" spans="1:5" ht="15" customHeight="1" x14ac:dyDescent="0.25">
      <c r="A18" s="5" t="s">
        <v>644</v>
      </c>
      <c r="B18" s="6" t="s">
        <v>443</v>
      </c>
      <c r="C18" s="185"/>
      <c r="D18" s="185"/>
      <c r="E18" s="185"/>
    </row>
    <row r="19" spans="1:5" ht="15" customHeight="1" x14ac:dyDescent="0.25">
      <c r="A19" s="5" t="s">
        <v>645</v>
      </c>
      <c r="B19" s="6" t="s">
        <v>444</v>
      </c>
      <c r="C19" s="186">
        <v>0</v>
      </c>
      <c r="D19" s="186">
        <v>1936</v>
      </c>
      <c r="E19" s="186">
        <v>1936</v>
      </c>
    </row>
    <row r="20" spans="1:5" ht="15" customHeight="1" x14ac:dyDescent="0.25">
      <c r="A20" s="38" t="s">
        <v>682</v>
      </c>
      <c r="B20" s="43" t="s">
        <v>445</v>
      </c>
      <c r="C20" s="187">
        <f>SUM(C14:C19)</f>
        <v>10205</v>
      </c>
      <c r="D20" s="187">
        <f t="shared" ref="D20:E20" si="1">SUM(D14:D19)</f>
        <v>12509</v>
      </c>
      <c r="E20" s="187">
        <f t="shared" si="1"/>
        <v>12509</v>
      </c>
    </row>
    <row r="21" spans="1:5" ht="15" customHeight="1" x14ac:dyDescent="0.25">
      <c r="A21" s="5" t="s">
        <v>649</v>
      </c>
      <c r="B21" s="6" t="s">
        <v>454</v>
      </c>
      <c r="C21" s="185"/>
      <c r="D21" s="185"/>
      <c r="E21" s="185"/>
    </row>
    <row r="22" spans="1:5" ht="15" customHeight="1" x14ac:dyDescent="0.25">
      <c r="A22" s="5" t="s">
        <v>650</v>
      </c>
      <c r="B22" s="6" t="s">
        <v>455</v>
      </c>
      <c r="C22" s="185"/>
      <c r="D22" s="185"/>
      <c r="E22" s="185"/>
    </row>
    <row r="23" spans="1:5" ht="15" customHeight="1" x14ac:dyDescent="0.25">
      <c r="A23" s="7" t="s">
        <v>684</v>
      </c>
      <c r="B23" s="8" t="s">
        <v>456</v>
      </c>
      <c r="C23" s="185"/>
      <c r="D23" s="185"/>
      <c r="E23" s="185"/>
    </row>
    <row r="24" spans="1:5" ht="15" customHeight="1" x14ac:dyDescent="0.25">
      <c r="A24" s="5" t="s">
        <v>651</v>
      </c>
      <c r="B24" s="6" t="s">
        <v>457</v>
      </c>
      <c r="C24" s="185"/>
      <c r="D24" s="185"/>
      <c r="E24" s="185"/>
    </row>
    <row r="25" spans="1:5" ht="15" customHeight="1" x14ac:dyDescent="0.25">
      <c r="A25" s="5" t="s">
        <v>652</v>
      </c>
      <c r="B25" s="6" t="s">
        <v>458</v>
      </c>
      <c r="C25" s="185"/>
      <c r="D25" s="185"/>
      <c r="E25" s="185"/>
    </row>
    <row r="26" spans="1:5" ht="15" customHeight="1" x14ac:dyDescent="0.25">
      <c r="A26" s="5" t="s">
        <v>653</v>
      </c>
      <c r="B26" s="6" t="s">
        <v>459</v>
      </c>
      <c r="C26" s="186">
        <v>134</v>
      </c>
      <c r="D26" s="186">
        <v>185</v>
      </c>
      <c r="E26" s="186">
        <v>173</v>
      </c>
    </row>
    <row r="27" spans="1:5" ht="15" customHeight="1" x14ac:dyDescent="0.25">
      <c r="A27" s="5" t="s">
        <v>654</v>
      </c>
      <c r="B27" s="6" t="s">
        <v>460</v>
      </c>
      <c r="C27" s="185">
        <v>1377</v>
      </c>
      <c r="D27" s="185">
        <v>1923</v>
      </c>
      <c r="E27" s="185">
        <v>1616</v>
      </c>
    </row>
    <row r="28" spans="1:5" ht="15" customHeight="1" x14ac:dyDescent="0.25">
      <c r="A28" s="5" t="s">
        <v>655</v>
      </c>
      <c r="B28" s="6" t="s">
        <v>463</v>
      </c>
      <c r="C28" s="185"/>
      <c r="D28" s="185"/>
      <c r="E28" s="185"/>
    </row>
    <row r="29" spans="1:5" ht="15" customHeight="1" x14ac:dyDescent="0.25">
      <c r="A29" s="5" t="s">
        <v>464</v>
      </c>
      <c r="B29" s="6" t="s">
        <v>465</v>
      </c>
      <c r="C29" s="185"/>
      <c r="D29" s="185"/>
      <c r="E29" s="185"/>
    </row>
    <row r="30" spans="1:5" ht="15" customHeight="1" x14ac:dyDescent="0.25">
      <c r="A30" s="5" t="s">
        <v>656</v>
      </c>
      <c r="B30" s="6" t="s">
        <v>466</v>
      </c>
      <c r="C30" s="185">
        <v>210</v>
      </c>
      <c r="D30" s="185">
        <v>304</v>
      </c>
      <c r="E30" s="185">
        <v>234</v>
      </c>
    </row>
    <row r="31" spans="1:5" ht="15" customHeight="1" x14ac:dyDescent="0.25">
      <c r="A31" s="5" t="s">
        <v>657</v>
      </c>
      <c r="B31" s="6" t="s">
        <v>471</v>
      </c>
      <c r="C31" s="185">
        <v>20</v>
      </c>
      <c r="D31" s="185">
        <v>20</v>
      </c>
      <c r="E31" s="185">
        <v>0</v>
      </c>
    </row>
    <row r="32" spans="1:5" ht="15" customHeight="1" x14ac:dyDescent="0.25">
      <c r="A32" s="7" t="s">
        <v>685</v>
      </c>
      <c r="B32" s="8" t="s">
        <v>474</v>
      </c>
      <c r="C32" s="186">
        <f>SUM(C27:C31)</f>
        <v>1607</v>
      </c>
      <c r="D32" s="186">
        <f t="shared" ref="D32:E32" si="2">SUM(D27:D31)</f>
        <v>2247</v>
      </c>
      <c r="E32" s="186">
        <f t="shared" si="2"/>
        <v>1850</v>
      </c>
    </row>
    <row r="33" spans="1:5" ht="15" customHeight="1" x14ac:dyDescent="0.25">
      <c r="A33" s="5" t="s">
        <v>658</v>
      </c>
      <c r="B33" s="6" t="s">
        <v>475</v>
      </c>
      <c r="C33" s="186">
        <v>15</v>
      </c>
      <c r="D33" s="186">
        <v>15</v>
      </c>
      <c r="E33" s="186">
        <v>10</v>
      </c>
    </row>
    <row r="34" spans="1:5" ht="15" customHeight="1" x14ac:dyDescent="0.25">
      <c r="A34" s="38" t="s">
        <v>686</v>
      </c>
      <c r="B34" s="43" t="s">
        <v>476</v>
      </c>
      <c r="C34" s="187">
        <f>C23+C24+C25+C26+C32+C33</f>
        <v>1756</v>
      </c>
      <c r="D34" s="187">
        <f t="shared" ref="D34:E34" si="3">D23+D24+D25+D26+D32+D33</f>
        <v>2447</v>
      </c>
      <c r="E34" s="187">
        <f t="shared" si="3"/>
        <v>2033</v>
      </c>
    </row>
    <row r="35" spans="1:5" ht="15" customHeight="1" x14ac:dyDescent="0.25">
      <c r="A35" s="13" t="s">
        <v>477</v>
      </c>
      <c r="B35" s="6" t="s">
        <v>478</v>
      </c>
      <c r="C35" s="185"/>
      <c r="D35" s="185"/>
      <c r="E35" s="185"/>
    </row>
    <row r="36" spans="1:5" ht="15" customHeight="1" x14ac:dyDescent="0.25">
      <c r="A36" s="13" t="s">
        <v>659</v>
      </c>
      <c r="B36" s="6" t="s">
        <v>479</v>
      </c>
      <c r="C36" s="185"/>
      <c r="D36" s="185"/>
      <c r="E36" s="185"/>
    </row>
    <row r="37" spans="1:5" ht="15" customHeight="1" x14ac:dyDescent="0.25">
      <c r="A37" s="13" t="s">
        <v>660</v>
      </c>
      <c r="B37" s="6" t="s">
        <v>480</v>
      </c>
      <c r="C37" s="185"/>
      <c r="D37" s="185"/>
      <c r="E37" s="185"/>
    </row>
    <row r="38" spans="1:5" ht="15" customHeight="1" x14ac:dyDescent="0.25">
      <c r="A38" s="13" t="s">
        <v>661</v>
      </c>
      <c r="B38" s="6" t="s">
        <v>481</v>
      </c>
      <c r="C38" s="185">
        <v>220</v>
      </c>
      <c r="D38" s="185">
        <v>313</v>
      </c>
      <c r="E38" s="185">
        <v>313</v>
      </c>
    </row>
    <row r="39" spans="1:5" ht="15" customHeight="1" x14ac:dyDescent="0.25">
      <c r="A39" s="13" t="s">
        <v>482</v>
      </c>
      <c r="B39" s="6" t="s">
        <v>483</v>
      </c>
      <c r="C39" s="185"/>
      <c r="D39" s="185"/>
      <c r="E39" s="185"/>
    </row>
    <row r="40" spans="1:5" ht="15" customHeight="1" x14ac:dyDescent="0.25">
      <c r="A40" s="13" t="s">
        <v>484</v>
      </c>
      <c r="B40" s="6" t="s">
        <v>485</v>
      </c>
      <c r="C40" s="185"/>
      <c r="D40" s="185"/>
      <c r="E40" s="185"/>
    </row>
    <row r="41" spans="1:5" ht="15" customHeight="1" x14ac:dyDescent="0.25">
      <c r="A41" s="13" t="s">
        <v>486</v>
      </c>
      <c r="B41" s="6" t="s">
        <v>487</v>
      </c>
      <c r="C41" s="185"/>
      <c r="D41" s="185"/>
      <c r="E41" s="185"/>
    </row>
    <row r="42" spans="1:5" ht="15" customHeight="1" x14ac:dyDescent="0.25">
      <c r="A42" s="13" t="s">
        <v>662</v>
      </c>
      <c r="B42" s="6" t="s">
        <v>488</v>
      </c>
      <c r="C42" s="185"/>
      <c r="D42" s="185"/>
      <c r="E42" s="185"/>
    </row>
    <row r="43" spans="1:5" ht="15" customHeight="1" x14ac:dyDescent="0.25">
      <c r="A43" s="13" t="s">
        <v>663</v>
      </c>
      <c r="B43" s="6" t="s">
        <v>489</v>
      </c>
      <c r="C43" s="185"/>
      <c r="D43" s="185"/>
      <c r="E43" s="185"/>
    </row>
    <row r="44" spans="1:5" ht="15" customHeight="1" x14ac:dyDescent="0.25">
      <c r="A44" s="13" t="s">
        <v>664</v>
      </c>
      <c r="B44" s="6" t="s">
        <v>490</v>
      </c>
      <c r="C44" s="185"/>
      <c r="D44" s="185"/>
      <c r="E44" s="185"/>
    </row>
    <row r="45" spans="1:5" ht="15" customHeight="1" x14ac:dyDescent="0.25">
      <c r="A45" s="42" t="s">
        <v>687</v>
      </c>
      <c r="B45" s="43" t="s">
        <v>491</v>
      </c>
      <c r="C45" s="186">
        <f>SUM(C35:C44)</f>
        <v>220</v>
      </c>
      <c r="D45" s="186">
        <f t="shared" ref="D45:E45" si="4">SUM(D35:D44)</f>
        <v>313</v>
      </c>
      <c r="E45" s="186">
        <f t="shared" si="4"/>
        <v>313</v>
      </c>
    </row>
    <row r="46" spans="1:5" ht="15" customHeight="1" x14ac:dyDescent="0.25">
      <c r="A46" s="13" t="s">
        <v>500</v>
      </c>
      <c r="B46" s="6" t="s">
        <v>501</v>
      </c>
      <c r="C46" s="185"/>
      <c r="D46" s="185"/>
      <c r="E46" s="185"/>
    </row>
    <row r="47" spans="1:5" ht="15" customHeight="1" x14ac:dyDescent="0.25">
      <c r="A47" s="5" t="s">
        <v>668</v>
      </c>
      <c r="B47" s="6" t="s">
        <v>502</v>
      </c>
      <c r="C47" s="185"/>
      <c r="D47" s="185"/>
      <c r="E47" s="185"/>
    </row>
    <row r="48" spans="1:5" ht="15" customHeight="1" x14ac:dyDescent="0.25">
      <c r="A48" s="13" t="s">
        <v>669</v>
      </c>
      <c r="B48" s="6" t="s">
        <v>503</v>
      </c>
      <c r="C48" s="185">
        <v>208</v>
      </c>
      <c r="D48" s="185">
        <v>741</v>
      </c>
      <c r="E48" s="185">
        <v>741</v>
      </c>
    </row>
    <row r="49" spans="1:5" ht="15" customHeight="1" x14ac:dyDescent="0.25">
      <c r="A49" s="38" t="s">
        <v>689</v>
      </c>
      <c r="B49" s="43" t="s">
        <v>504</v>
      </c>
      <c r="C49" s="187">
        <f>SUM(C46:C48)</f>
        <v>208</v>
      </c>
      <c r="D49" s="187">
        <f t="shared" ref="D49:E49" si="5">SUM(D46:D48)</f>
        <v>741</v>
      </c>
      <c r="E49" s="187">
        <f t="shared" si="5"/>
        <v>741</v>
      </c>
    </row>
    <row r="50" spans="1:5" ht="15" customHeight="1" x14ac:dyDescent="0.25">
      <c r="A50" s="91" t="s">
        <v>754</v>
      </c>
      <c r="B50" s="93"/>
      <c r="C50" s="188"/>
      <c r="D50" s="188"/>
      <c r="E50" s="188"/>
    </row>
    <row r="51" spans="1:5" ht="15" customHeight="1" x14ac:dyDescent="0.25">
      <c r="A51" s="5" t="s">
        <v>446</v>
      </c>
      <c r="B51" s="6" t="s">
        <v>447</v>
      </c>
      <c r="C51" s="185"/>
      <c r="D51" s="185"/>
      <c r="E51" s="185"/>
    </row>
    <row r="52" spans="1:5" ht="15" customHeight="1" x14ac:dyDescent="0.25">
      <c r="A52" s="5" t="s">
        <v>448</v>
      </c>
      <c r="B52" s="6" t="s">
        <v>449</v>
      </c>
      <c r="C52" s="185"/>
      <c r="D52" s="185"/>
      <c r="E52" s="185"/>
    </row>
    <row r="53" spans="1:5" ht="15" customHeight="1" x14ac:dyDescent="0.25">
      <c r="A53" s="5" t="s">
        <v>646</v>
      </c>
      <c r="B53" s="6" t="s">
        <v>450</v>
      </c>
      <c r="C53" s="185"/>
      <c r="D53" s="185"/>
      <c r="E53" s="185"/>
    </row>
    <row r="54" spans="1:5" ht="15" customHeight="1" x14ac:dyDescent="0.25">
      <c r="A54" s="5" t="s">
        <v>647</v>
      </c>
      <c r="B54" s="6" t="s">
        <v>451</v>
      </c>
      <c r="C54" s="185"/>
      <c r="D54" s="185"/>
      <c r="E54" s="185"/>
    </row>
    <row r="55" spans="1:5" ht="15" customHeight="1" x14ac:dyDescent="0.25">
      <c r="A55" s="5" t="s">
        <v>648</v>
      </c>
      <c r="B55" s="6" t="s">
        <v>452</v>
      </c>
      <c r="C55" s="185">
        <v>0</v>
      </c>
      <c r="D55" s="185">
        <v>8940</v>
      </c>
      <c r="E55" s="185">
        <v>8940</v>
      </c>
    </row>
    <row r="56" spans="1:5" ht="15" customHeight="1" x14ac:dyDescent="0.25">
      <c r="A56" s="38" t="s">
        <v>683</v>
      </c>
      <c r="B56" s="43" t="s">
        <v>453</v>
      </c>
      <c r="C56" s="187">
        <f>SUM(C51:C55)</f>
        <v>0</v>
      </c>
      <c r="D56" s="187">
        <f t="shared" ref="D56:E56" si="6">SUM(D51:D55)</f>
        <v>8940</v>
      </c>
      <c r="E56" s="187">
        <f t="shared" si="6"/>
        <v>8940</v>
      </c>
    </row>
    <row r="57" spans="1:5" ht="15" customHeight="1" x14ac:dyDescent="0.25">
      <c r="A57" s="13" t="s">
        <v>665</v>
      </c>
      <c r="B57" s="6" t="s">
        <v>492</v>
      </c>
      <c r="C57" s="185"/>
      <c r="D57" s="185"/>
      <c r="E57" s="185"/>
    </row>
    <row r="58" spans="1:5" ht="15" customHeight="1" x14ac:dyDescent="0.25">
      <c r="A58" s="13" t="s">
        <v>666</v>
      </c>
      <c r="B58" s="6" t="s">
        <v>493</v>
      </c>
      <c r="C58" s="185"/>
      <c r="D58" s="185"/>
      <c r="E58" s="185"/>
    </row>
    <row r="59" spans="1:5" ht="15" customHeight="1" x14ac:dyDescent="0.25">
      <c r="A59" s="13" t="s">
        <v>494</v>
      </c>
      <c r="B59" s="6" t="s">
        <v>495</v>
      </c>
      <c r="C59" s="185">
        <v>0</v>
      </c>
      <c r="D59" s="185">
        <v>3000</v>
      </c>
      <c r="E59" s="185">
        <v>3000</v>
      </c>
    </row>
    <row r="60" spans="1:5" ht="15" customHeight="1" x14ac:dyDescent="0.25">
      <c r="A60" s="13" t="s">
        <v>667</v>
      </c>
      <c r="B60" s="6" t="s">
        <v>496</v>
      </c>
      <c r="C60" s="185"/>
      <c r="D60" s="185"/>
      <c r="E60" s="185"/>
    </row>
    <row r="61" spans="1:5" ht="15" customHeight="1" x14ac:dyDescent="0.25">
      <c r="A61" s="13" t="s">
        <v>497</v>
      </c>
      <c r="B61" s="6" t="s">
        <v>498</v>
      </c>
      <c r="C61" s="185"/>
      <c r="D61" s="185"/>
      <c r="E61" s="185"/>
    </row>
    <row r="62" spans="1:5" ht="15" customHeight="1" x14ac:dyDescent="0.25">
      <c r="A62" s="38" t="s">
        <v>688</v>
      </c>
      <c r="B62" s="43" t="s">
        <v>499</v>
      </c>
      <c r="C62" s="186">
        <f>SUM(C57:C61)</f>
        <v>0</v>
      </c>
      <c r="D62" s="186">
        <f t="shared" ref="D62:E62" si="7">SUM(D57:D61)</f>
        <v>3000</v>
      </c>
      <c r="E62" s="186">
        <f t="shared" si="7"/>
        <v>3000</v>
      </c>
    </row>
    <row r="63" spans="1:5" ht="15" customHeight="1" x14ac:dyDescent="0.25">
      <c r="A63" s="13" t="s">
        <v>505</v>
      </c>
      <c r="B63" s="6" t="s">
        <v>506</v>
      </c>
      <c r="C63" s="185"/>
      <c r="D63" s="185"/>
      <c r="E63" s="185"/>
    </row>
    <row r="64" spans="1:5" ht="15" customHeight="1" x14ac:dyDescent="0.25">
      <c r="A64" s="5" t="s">
        <v>670</v>
      </c>
      <c r="B64" s="6" t="s">
        <v>507</v>
      </c>
      <c r="C64" s="185"/>
      <c r="D64" s="185"/>
      <c r="E64" s="185"/>
    </row>
    <row r="65" spans="1:5" ht="15" customHeight="1" x14ac:dyDescent="0.25">
      <c r="A65" s="13" t="s">
        <v>671</v>
      </c>
      <c r="B65" s="6" t="s">
        <v>508</v>
      </c>
      <c r="C65" s="185"/>
      <c r="D65" s="185"/>
      <c r="E65" s="185"/>
    </row>
    <row r="66" spans="1:5" ht="15" customHeight="1" x14ac:dyDescent="0.25">
      <c r="A66" s="38" t="s">
        <v>691</v>
      </c>
      <c r="B66" s="43" t="s">
        <v>509</v>
      </c>
      <c r="C66" s="185"/>
      <c r="D66" s="185"/>
      <c r="E66" s="185"/>
    </row>
    <row r="67" spans="1:5" ht="15" customHeight="1" x14ac:dyDescent="0.25">
      <c r="A67" s="91" t="s">
        <v>753</v>
      </c>
      <c r="B67" s="93"/>
      <c r="C67" s="188"/>
      <c r="D67" s="188"/>
      <c r="E67" s="188"/>
    </row>
    <row r="68" spans="1:5" ht="15.75" x14ac:dyDescent="0.25">
      <c r="A68" s="99" t="s">
        <v>690</v>
      </c>
      <c r="B68" s="94" t="s">
        <v>510</v>
      </c>
      <c r="C68" s="192">
        <f>C20+C34+C45+C49+C56+C62+C66</f>
        <v>12389</v>
      </c>
      <c r="D68" s="192">
        <f t="shared" ref="D68:E68" si="8">D20+D34+D45+D49+D56+D62+D66</f>
        <v>27950</v>
      </c>
      <c r="E68" s="192">
        <f t="shared" si="8"/>
        <v>27536</v>
      </c>
    </row>
    <row r="69" spans="1:5" ht="15.75" x14ac:dyDescent="0.25">
      <c r="A69" s="100" t="s">
        <v>807</v>
      </c>
      <c r="B69" s="101"/>
      <c r="C69" s="190"/>
      <c r="D69" s="190"/>
      <c r="E69" s="190"/>
    </row>
    <row r="70" spans="1:5" ht="15.75" x14ac:dyDescent="0.25">
      <c r="A70" s="100" t="s">
        <v>808</v>
      </c>
      <c r="B70" s="101"/>
      <c r="C70" s="190"/>
      <c r="D70" s="190"/>
      <c r="E70" s="190"/>
    </row>
    <row r="71" spans="1:5" x14ac:dyDescent="0.25">
      <c r="A71" s="36" t="s">
        <v>672</v>
      </c>
      <c r="B71" s="5" t="s">
        <v>511</v>
      </c>
      <c r="C71" s="185"/>
      <c r="D71" s="185"/>
      <c r="E71" s="185"/>
    </row>
    <row r="72" spans="1:5" x14ac:dyDescent="0.25">
      <c r="A72" s="13" t="s">
        <v>512</v>
      </c>
      <c r="B72" s="5" t="s">
        <v>513</v>
      </c>
      <c r="C72" s="185"/>
      <c r="D72" s="185"/>
      <c r="E72" s="185"/>
    </row>
    <row r="73" spans="1:5" x14ac:dyDescent="0.25">
      <c r="A73" s="36" t="s">
        <v>673</v>
      </c>
      <c r="B73" s="5" t="s">
        <v>514</v>
      </c>
      <c r="C73" s="185">
        <v>0</v>
      </c>
      <c r="D73" s="185">
        <v>7989</v>
      </c>
      <c r="E73" s="185">
        <v>7989</v>
      </c>
    </row>
    <row r="74" spans="1:5" x14ac:dyDescent="0.25">
      <c r="A74" s="15" t="s">
        <v>692</v>
      </c>
      <c r="B74" s="7" t="s">
        <v>515</v>
      </c>
      <c r="C74" s="186">
        <f>SUM(C73)</f>
        <v>0</v>
      </c>
      <c r="D74" s="186">
        <f t="shared" ref="D74:E74" si="9">SUM(D73)</f>
        <v>7989</v>
      </c>
      <c r="E74" s="186">
        <f t="shared" si="9"/>
        <v>7989</v>
      </c>
    </row>
    <row r="75" spans="1:5" x14ac:dyDescent="0.25">
      <c r="A75" s="13" t="s">
        <v>674</v>
      </c>
      <c r="B75" s="5" t="s">
        <v>516</v>
      </c>
      <c r="C75" s="185"/>
      <c r="D75" s="185"/>
      <c r="E75" s="185"/>
    </row>
    <row r="76" spans="1:5" x14ac:dyDescent="0.25">
      <c r="A76" s="36" t="s">
        <v>517</v>
      </c>
      <c r="B76" s="5" t="s">
        <v>518</v>
      </c>
      <c r="C76" s="185"/>
      <c r="D76" s="185"/>
      <c r="E76" s="185"/>
    </row>
    <row r="77" spans="1:5" x14ac:dyDescent="0.25">
      <c r="A77" s="13" t="s">
        <v>675</v>
      </c>
      <c r="B77" s="5" t="s">
        <v>519</v>
      </c>
      <c r="C77" s="185"/>
      <c r="D77" s="185"/>
      <c r="E77" s="185"/>
    </row>
    <row r="78" spans="1:5" x14ac:dyDescent="0.25">
      <c r="A78" s="36" t="s">
        <v>520</v>
      </c>
      <c r="B78" s="5" t="s">
        <v>521</v>
      </c>
      <c r="C78" s="185"/>
      <c r="D78" s="185"/>
      <c r="E78" s="185"/>
    </row>
    <row r="79" spans="1:5" x14ac:dyDescent="0.25">
      <c r="A79" s="14" t="s">
        <v>693</v>
      </c>
      <c r="B79" s="7" t="s">
        <v>522</v>
      </c>
      <c r="C79" s="185"/>
      <c r="D79" s="185"/>
      <c r="E79" s="185"/>
    </row>
    <row r="80" spans="1:5" x14ac:dyDescent="0.25">
      <c r="A80" s="5" t="s">
        <v>805</v>
      </c>
      <c r="B80" s="5" t="s">
        <v>523</v>
      </c>
      <c r="C80" s="185">
        <v>1138</v>
      </c>
      <c r="D80" s="185">
        <v>1387</v>
      </c>
      <c r="E80" s="185">
        <v>1387</v>
      </c>
    </row>
    <row r="81" spans="1:5" x14ac:dyDescent="0.25">
      <c r="A81" s="5" t="s">
        <v>806</v>
      </c>
      <c r="B81" s="5" t="s">
        <v>523</v>
      </c>
      <c r="C81" s="185"/>
      <c r="D81" s="185"/>
      <c r="E81" s="185"/>
    </row>
    <row r="82" spans="1:5" x14ac:dyDescent="0.25">
      <c r="A82" s="5" t="s">
        <v>803</v>
      </c>
      <c r="B82" s="5" t="s">
        <v>524</v>
      </c>
      <c r="C82" s="185"/>
      <c r="D82" s="185"/>
      <c r="E82" s="185"/>
    </row>
    <row r="83" spans="1:5" x14ac:dyDescent="0.25">
      <c r="A83" s="5" t="s">
        <v>804</v>
      </c>
      <c r="B83" s="5" t="s">
        <v>524</v>
      </c>
      <c r="C83" s="185"/>
      <c r="D83" s="185"/>
      <c r="E83" s="185"/>
    </row>
    <row r="84" spans="1:5" x14ac:dyDescent="0.25">
      <c r="A84" s="7" t="s">
        <v>694</v>
      </c>
      <c r="B84" s="7" t="s">
        <v>525</v>
      </c>
      <c r="C84" s="187">
        <f>SUM(C80:C83)</f>
        <v>1138</v>
      </c>
      <c r="D84" s="187">
        <f t="shared" ref="D84:E84" si="10">SUM(D80:D83)</f>
        <v>1387</v>
      </c>
      <c r="E84" s="187">
        <f t="shared" si="10"/>
        <v>1387</v>
      </c>
    </row>
    <row r="85" spans="1:5" x14ac:dyDescent="0.25">
      <c r="A85" s="36" t="s">
        <v>526</v>
      </c>
      <c r="B85" s="5" t="s">
        <v>527</v>
      </c>
      <c r="C85" s="185">
        <v>0</v>
      </c>
      <c r="D85" s="185">
        <v>474</v>
      </c>
      <c r="E85" s="185">
        <v>474</v>
      </c>
    </row>
    <row r="86" spans="1:5" x14ac:dyDescent="0.25">
      <c r="A86" s="36" t="s">
        <v>528</v>
      </c>
      <c r="B86" s="5" t="s">
        <v>529</v>
      </c>
      <c r="C86" s="185"/>
      <c r="D86" s="185"/>
      <c r="E86" s="185"/>
    </row>
    <row r="87" spans="1:5" x14ac:dyDescent="0.25">
      <c r="A87" s="36" t="s">
        <v>530</v>
      </c>
      <c r="B87" s="5" t="s">
        <v>531</v>
      </c>
      <c r="C87" s="185"/>
      <c r="D87" s="185"/>
      <c r="E87" s="185"/>
    </row>
    <row r="88" spans="1:5" x14ac:dyDescent="0.25">
      <c r="A88" s="36" t="s">
        <v>532</v>
      </c>
      <c r="B88" s="5" t="s">
        <v>533</v>
      </c>
      <c r="C88" s="185"/>
      <c r="D88" s="185"/>
      <c r="E88" s="185"/>
    </row>
    <row r="89" spans="1:5" x14ac:dyDescent="0.25">
      <c r="A89" s="13" t="s">
        <v>676</v>
      </c>
      <c r="B89" s="5" t="s">
        <v>534</v>
      </c>
      <c r="C89" s="185"/>
      <c r="D89" s="185"/>
      <c r="E89" s="185"/>
    </row>
    <row r="90" spans="1:5" x14ac:dyDescent="0.25">
      <c r="A90" s="15" t="s">
        <v>695</v>
      </c>
      <c r="B90" s="7" t="s">
        <v>536</v>
      </c>
      <c r="C90" s="187">
        <f>C74+C79+C84+C85+C86+C87+C88+C89</f>
        <v>1138</v>
      </c>
      <c r="D90" s="187">
        <f t="shared" ref="D90:E90" si="11">D74+D79+D84+D85+D86+D87+D88+D89</f>
        <v>9850</v>
      </c>
      <c r="E90" s="187">
        <f t="shared" si="11"/>
        <v>9850</v>
      </c>
    </row>
    <row r="91" spans="1:5" x14ac:dyDescent="0.25">
      <c r="A91" s="13" t="s">
        <v>537</v>
      </c>
      <c r="B91" s="5" t="s">
        <v>538</v>
      </c>
      <c r="C91" s="185"/>
      <c r="D91" s="185"/>
      <c r="E91" s="185"/>
    </row>
    <row r="92" spans="1:5" x14ac:dyDescent="0.25">
      <c r="A92" s="13" t="s">
        <v>539</v>
      </c>
      <c r="B92" s="5" t="s">
        <v>540</v>
      </c>
      <c r="C92" s="185"/>
      <c r="D92" s="185"/>
      <c r="E92" s="185"/>
    </row>
    <row r="93" spans="1:5" x14ac:dyDescent="0.25">
      <c r="A93" s="36" t="s">
        <v>541</v>
      </c>
      <c r="B93" s="5" t="s">
        <v>542</v>
      </c>
      <c r="C93" s="185"/>
      <c r="D93" s="185"/>
      <c r="E93" s="185"/>
    </row>
    <row r="94" spans="1:5" x14ac:dyDescent="0.25">
      <c r="A94" s="36" t="s">
        <v>677</v>
      </c>
      <c r="B94" s="5" t="s">
        <v>543</v>
      </c>
      <c r="C94" s="185"/>
      <c r="D94" s="185"/>
      <c r="E94" s="185"/>
    </row>
    <row r="95" spans="1:5" x14ac:dyDescent="0.25">
      <c r="A95" s="14" t="s">
        <v>696</v>
      </c>
      <c r="B95" s="7" t="s">
        <v>544</v>
      </c>
      <c r="C95" s="185"/>
      <c r="D95" s="185"/>
      <c r="E95" s="185"/>
    </row>
    <row r="96" spans="1:5" x14ac:dyDescent="0.25">
      <c r="A96" s="15" t="s">
        <v>545</v>
      </c>
      <c r="B96" s="7" t="s">
        <v>546</v>
      </c>
      <c r="C96" s="185"/>
      <c r="D96" s="185"/>
      <c r="E96" s="185"/>
    </row>
    <row r="97" spans="1:5" ht="15.75" x14ac:dyDescent="0.25">
      <c r="A97" s="97" t="s">
        <v>697</v>
      </c>
      <c r="B97" s="98" t="s">
        <v>547</v>
      </c>
      <c r="C97" s="192">
        <f>C90+C95+C96</f>
        <v>1138</v>
      </c>
      <c r="D97" s="192">
        <f t="shared" ref="D97:E97" si="12">D90+D95+D96</f>
        <v>9850</v>
      </c>
      <c r="E97" s="192">
        <f t="shared" si="12"/>
        <v>9850</v>
      </c>
    </row>
    <row r="98" spans="1:5" ht="15.75" x14ac:dyDescent="0.25">
      <c r="A98" s="103" t="s">
        <v>679</v>
      </c>
      <c r="B98" s="106"/>
      <c r="C98" s="193">
        <f>C68+C97</f>
        <v>13527</v>
      </c>
      <c r="D98" s="193">
        <f t="shared" ref="D98:E98" si="13">D68+D97</f>
        <v>37800</v>
      </c>
      <c r="E98" s="193">
        <f t="shared" si="13"/>
        <v>37386</v>
      </c>
    </row>
  </sheetData>
  <mergeCells count="3">
    <mergeCell ref="A3:E3"/>
    <mergeCell ref="A4:E4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1" fitToHeight="2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G98"/>
  <sheetViews>
    <sheetView workbookViewId="0">
      <selection activeCell="I8" sqref="I8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4" customWidth="1"/>
  </cols>
  <sheetData>
    <row r="1" spans="1:7" x14ac:dyDescent="0.25">
      <c r="A1" s="199" t="s">
        <v>864</v>
      </c>
      <c r="B1" s="199"/>
      <c r="C1" s="199"/>
      <c r="D1" s="199"/>
      <c r="E1" s="199"/>
    </row>
    <row r="3" spans="1:7" ht="24" customHeight="1" x14ac:dyDescent="0.25">
      <c r="A3" s="200" t="s">
        <v>855</v>
      </c>
      <c r="B3" s="215"/>
      <c r="C3" s="215"/>
      <c r="D3" s="215"/>
      <c r="E3" s="215"/>
    </row>
    <row r="4" spans="1:7" ht="24" customHeight="1" x14ac:dyDescent="0.25">
      <c r="A4" s="204" t="s">
        <v>723</v>
      </c>
      <c r="B4" s="201"/>
      <c r="C4" s="201"/>
      <c r="D4" s="201"/>
      <c r="E4" s="201"/>
      <c r="G4" s="67"/>
    </row>
    <row r="5" spans="1:7" ht="18" x14ac:dyDescent="0.25">
      <c r="A5" s="41"/>
    </row>
    <row r="6" spans="1:7" x14ac:dyDescent="0.25">
      <c r="A6" s="78" t="s">
        <v>843</v>
      </c>
    </row>
    <row r="7" spans="1:7" ht="25.5" x14ac:dyDescent="0.25">
      <c r="A7" s="2" t="s">
        <v>245</v>
      </c>
      <c r="B7" s="3" t="s">
        <v>10</v>
      </c>
      <c r="C7" s="3" t="s">
        <v>849</v>
      </c>
      <c r="D7" s="3" t="s">
        <v>23</v>
      </c>
      <c r="E7" s="77" t="s">
        <v>24</v>
      </c>
    </row>
    <row r="8" spans="1:7" ht="15" customHeight="1" x14ac:dyDescent="0.25">
      <c r="A8" s="32" t="s">
        <v>425</v>
      </c>
      <c r="B8" s="6" t="s">
        <v>426</v>
      </c>
      <c r="C8" s="185">
        <v>6067</v>
      </c>
      <c r="D8" s="185">
        <v>6085</v>
      </c>
      <c r="E8" s="185">
        <v>6085</v>
      </c>
    </row>
    <row r="9" spans="1:7" ht="15" customHeight="1" x14ac:dyDescent="0.25">
      <c r="A9" s="5" t="s">
        <v>427</v>
      </c>
      <c r="B9" s="6" t="s">
        <v>428</v>
      </c>
      <c r="C9" s="185">
        <v>0</v>
      </c>
      <c r="D9" s="185"/>
      <c r="E9" s="185"/>
    </row>
    <row r="10" spans="1:7" ht="15" customHeight="1" x14ac:dyDescent="0.25">
      <c r="A10" s="5" t="s">
        <v>429</v>
      </c>
      <c r="B10" s="6" t="s">
        <v>430</v>
      </c>
      <c r="C10" s="185">
        <v>2938</v>
      </c>
      <c r="D10" s="185">
        <v>3035</v>
      </c>
      <c r="E10" s="185">
        <v>3035</v>
      </c>
    </row>
    <row r="11" spans="1:7" ht="15" customHeight="1" x14ac:dyDescent="0.25">
      <c r="A11" s="5" t="s">
        <v>431</v>
      </c>
      <c r="B11" s="6" t="s">
        <v>432</v>
      </c>
      <c r="C11" s="185">
        <v>1200</v>
      </c>
      <c r="D11" s="185">
        <v>1200</v>
      </c>
      <c r="E11" s="185">
        <v>1200</v>
      </c>
    </row>
    <row r="12" spans="1:7" ht="15" customHeight="1" x14ac:dyDescent="0.25">
      <c r="A12" s="5" t="s">
        <v>433</v>
      </c>
      <c r="B12" s="6" t="s">
        <v>434</v>
      </c>
      <c r="C12" s="185">
        <v>0</v>
      </c>
      <c r="D12" s="185">
        <v>253</v>
      </c>
      <c r="E12" s="185">
        <v>253</v>
      </c>
    </row>
    <row r="13" spans="1:7" ht="15" customHeight="1" x14ac:dyDescent="0.25">
      <c r="A13" s="5" t="s">
        <v>435</v>
      </c>
      <c r="B13" s="6" t="s">
        <v>436</v>
      </c>
      <c r="C13" s="185"/>
      <c r="D13" s="185"/>
      <c r="E13" s="185"/>
    </row>
    <row r="14" spans="1:7" ht="15" customHeight="1" x14ac:dyDescent="0.25">
      <c r="A14" s="7" t="s">
        <v>681</v>
      </c>
      <c r="B14" s="8" t="s">
        <v>437</v>
      </c>
      <c r="C14" s="186">
        <f>SUM(C8:C13)</f>
        <v>10205</v>
      </c>
      <c r="D14" s="186">
        <f t="shared" ref="D14:E14" si="0">SUM(D8:D13)</f>
        <v>10573</v>
      </c>
      <c r="E14" s="186">
        <f t="shared" si="0"/>
        <v>10573</v>
      </c>
    </row>
    <row r="15" spans="1:7" ht="15" customHeight="1" x14ac:dyDescent="0.25">
      <c r="A15" s="5" t="s">
        <v>438</v>
      </c>
      <c r="B15" s="6" t="s">
        <v>439</v>
      </c>
      <c r="C15" s="185"/>
      <c r="D15" s="185"/>
      <c r="E15" s="185"/>
    </row>
    <row r="16" spans="1:7" ht="15" customHeight="1" x14ac:dyDescent="0.25">
      <c r="A16" s="5" t="s">
        <v>440</v>
      </c>
      <c r="B16" s="6" t="s">
        <v>441</v>
      </c>
      <c r="C16" s="185"/>
      <c r="D16" s="185"/>
      <c r="E16" s="185"/>
    </row>
    <row r="17" spans="1:5" ht="15" customHeight="1" x14ac:dyDescent="0.25">
      <c r="A17" s="5" t="s">
        <v>643</v>
      </c>
      <c r="B17" s="6" t="s">
        <v>442</v>
      </c>
      <c r="C17" s="185"/>
      <c r="D17" s="185"/>
      <c r="E17" s="185"/>
    </row>
    <row r="18" spans="1:5" ht="15" customHeight="1" x14ac:dyDescent="0.25">
      <c r="A18" s="5" t="s">
        <v>644</v>
      </c>
      <c r="B18" s="6" t="s">
        <v>443</v>
      </c>
      <c r="C18" s="185"/>
      <c r="D18" s="185"/>
      <c r="E18" s="185"/>
    </row>
    <row r="19" spans="1:5" ht="15" customHeight="1" x14ac:dyDescent="0.25">
      <c r="A19" s="5" t="s">
        <v>645</v>
      </c>
      <c r="B19" s="6" t="s">
        <v>444</v>
      </c>
      <c r="C19" s="186">
        <v>0</v>
      </c>
      <c r="D19" s="186">
        <v>1936</v>
      </c>
      <c r="E19" s="186">
        <v>1936</v>
      </c>
    </row>
    <row r="20" spans="1:5" ht="15" customHeight="1" x14ac:dyDescent="0.25">
      <c r="A20" s="38" t="s">
        <v>682</v>
      </c>
      <c r="B20" s="43" t="s">
        <v>445</v>
      </c>
      <c r="C20" s="187">
        <f>SUM(C14:C19)</f>
        <v>10205</v>
      </c>
      <c r="D20" s="187">
        <f t="shared" ref="D20:E20" si="1">SUM(D14:D19)</f>
        <v>12509</v>
      </c>
      <c r="E20" s="187">
        <f t="shared" si="1"/>
        <v>12509</v>
      </c>
    </row>
    <row r="21" spans="1:5" ht="15" customHeight="1" x14ac:dyDescent="0.25">
      <c r="A21" s="5" t="s">
        <v>649</v>
      </c>
      <c r="B21" s="6" t="s">
        <v>454</v>
      </c>
      <c r="C21" s="185"/>
      <c r="D21" s="185"/>
      <c r="E21" s="185"/>
    </row>
    <row r="22" spans="1:5" ht="15" customHeight="1" x14ac:dyDescent="0.25">
      <c r="A22" s="5" t="s">
        <v>650</v>
      </c>
      <c r="B22" s="6" t="s">
        <v>455</v>
      </c>
      <c r="C22" s="185"/>
      <c r="D22" s="185"/>
      <c r="E22" s="185"/>
    </row>
    <row r="23" spans="1:5" ht="15" customHeight="1" x14ac:dyDescent="0.25">
      <c r="A23" s="7" t="s">
        <v>684</v>
      </c>
      <c r="B23" s="8" t="s">
        <v>456</v>
      </c>
      <c r="C23" s="185"/>
      <c r="D23" s="185"/>
      <c r="E23" s="185"/>
    </row>
    <row r="24" spans="1:5" ht="15" customHeight="1" x14ac:dyDescent="0.25">
      <c r="A24" s="5" t="s">
        <v>651</v>
      </c>
      <c r="B24" s="6" t="s">
        <v>457</v>
      </c>
      <c r="C24" s="185"/>
      <c r="D24" s="185"/>
      <c r="E24" s="185"/>
    </row>
    <row r="25" spans="1:5" ht="15" customHeight="1" x14ac:dyDescent="0.25">
      <c r="A25" s="5" t="s">
        <v>652</v>
      </c>
      <c r="B25" s="6" t="s">
        <v>458</v>
      </c>
      <c r="C25" s="185"/>
      <c r="D25" s="185"/>
      <c r="E25" s="185"/>
    </row>
    <row r="26" spans="1:5" ht="15" customHeight="1" x14ac:dyDescent="0.25">
      <c r="A26" s="5" t="s">
        <v>653</v>
      </c>
      <c r="B26" s="6" t="s">
        <v>459</v>
      </c>
      <c r="C26" s="186">
        <v>134</v>
      </c>
      <c r="D26" s="186">
        <v>185</v>
      </c>
      <c r="E26" s="186">
        <v>173</v>
      </c>
    </row>
    <row r="27" spans="1:5" ht="15" customHeight="1" x14ac:dyDescent="0.25">
      <c r="A27" s="5" t="s">
        <v>654</v>
      </c>
      <c r="B27" s="6" t="s">
        <v>460</v>
      </c>
      <c r="C27" s="185">
        <v>1377</v>
      </c>
      <c r="D27" s="185">
        <v>1923</v>
      </c>
      <c r="E27" s="185">
        <v>1616</v>
      </c>
    </row>
    <row r="28" spans="1:5" ht="15" customHeight="1" x14ac:dyDescent="0.25">
      <c r="A28" s="5" t="s">
        <v>655</v>
      </c>
      <c r="B28" s="6" t="s">
        <v>463</v>
      </c>
      <c r="C28" s="185"/>
      <c r="D28" s="185"/>
      <c r="E28" s="185"/>
    </row>
    <row r="29" spans="1:5" ht="15" customHeight="1" x14ac:dyDescent="0.25">
      <c r="A29" s="5" t="s">
        <v>464</v>
      </c>
      <c r="B29" s="6" t="s">
        <v>465</v>
      </c>
      <c r="C29" s="185"/>
      <c r="D29" s="185"/>
      <c r="E29" s="185"/>
    </row>
    <row r="30" spans="1:5" ht="15" customHeight="1" x14ac:dyDescent="0.25">
      <c r="A30" s="5" t="s">
        <v>656</v>
      </c>
      <c r="B30" s="6" t="s">
        <v>466</v>
      </c>
      <c r="C30" s="185">
        <v>210</v>
      </c>
      <c r="D30" s="185">
        <v>304</v>
      </c>
      <c r="E30" s="185">
        <v>234</v>
      </c>
    </row>
    <row r="31" spans="1:5" ht="15" customHeight="1" x14ac:dyDescent="0.25">
      <c r="A31" s="5" t="s">
        <v>657</v>
      </c>
      <c r="B31" s="6" t="s">
        <v>471</v>
      </c>
      <c r="C31" s="185">
        <v>20</v>
      </c>
      <c r="D31" s="185">
        <v>20</v>
      </c>
      <c r="E31" s="185">
        <v>0</v>
      </c>
    </row>
    <row r="32" spans="1:5" ht="15" customHeight="1" x14ac:dyDescent="0.25">
      <c r="A32" s="7" t="s">
        <v>685</v>
      </c>
      <c r="B32" s="8" t="s">
        <v>474</v>
      </c>
      <c r="C32" s="186">
        <f>SUM(C27:C31)</f>
        <v>1607</v>
      </c>
      <c r="D32" s="186">
        <f t="shared" ref="D32:E32" si="2">SUM(D27:D31)</f>
        <v>2247</v>
      </c>
      <c r="E32" s="186">
        <f t="shared" si="2"/>
        <v>1850</v>
      </c>
    </row>
    <row r="33" spans="1:5" ht="15" customHeight="1" x14ac:dyDescent="0.25">
      <c r="A33" s="5" t="s">
        <v>658</v>
      </c>
      <c r="B33" s="6" t="s">
        <v>475</v>
      </c>
      <c r="C33" s="186">
        <v>15</v>
      </c>
      <c r="D33" s="186">
        <v>15</v>
      </c>
      <c r="E33" s="186">
        <v>10</v>
      </c>
    </row>
    <row r="34" spans="1:5" ht="15" customHeight="1" x14ac:dyDescent="0.25">
      <c r="A34" s="38" t="s">
        <v>686</v>
      </c>
      <c r="B34" s="43" t="s">
        <v>476</v>
      </c>
      <c r="C34" s="187">
        <f>C23+C24+C25+C26+C32+C33</f>
        <v>1756</v>
      </c>
      <c r="D34" s="187">
        <f t="shared" ref="D34:E34" si="3">D23+D24+D25+D26+D32+D33</f>
        <v>2447</v>
      </c>
      <c r="E34" s="187">
        <f t="shared" si="3"/>
        <v>2033</v>
      </c>
    </row>
    <row r="35" spans="1:5" ht="15" customHeight="1" x14ac:dyDescent="0.25">
      <c r="A35" s="13" t="s">
        <v>477</v>
      </c>
      <c r="B35" s="6" t="s">
        <v>478</v>
      </c>
      <c r="C35" s="185"/>
      <c r="D35" s="185"/>
      <c r="E35" s="185"/>
    </row>
    <row r="36" spans="1:5" ht="15" customHeight="1" x14ac:dyDescent="0.25">
      <c r="A36" s="13" t="s">
        <v>659</v>
      </c>
      <c r="B36" s="6" t="s">
        <v>479</v>
      </c>
      <c r="C36" s="185"/>
      <c r="D36" s="185"/>
      <c r="E36" s="185"/>
    </row>
    <row r="37" spans="1:5" ht="15" customHeight="1" x14ac:dyDescent="0.25">
      <c r="A37" s="13" t="s">
        <v>660</v>
      </c>
      <c r="B37" s="6" t="s">
        <v>480</v>
      </c>
      <c r="C37" s="185"/>
      <c r="D37" s="185"/>
      <c r="E37" s="185"/>
    </row>
    <row r="38" spans="1:5" ht="15" customHeight="1" x14ac:dyDescent="0.25">
      <c r="A38" s="13" t="s">
        <v>661</v>
      </c>
      <c r="B38" s="6" t="s">
        <v>481</v>
      </c>
      <c r="C38" s="185">
        <v>220</v>
      </c>
      <c r="D38" s="185">
        <v>313</v>
      </c>
      <c r="E38" s="185">
        <v>313</v>
      </c>
    </row>
    <row r="39" spans="1:5" ht="15" customHeight="1" x14ac:dyDescent="0.25">
      <c r="A39" s="13" t="s">
        <v>482</v>
      </c>
      <c r="B39" s="6" t="s">
        <v>483</v>
      </c>
      <c r="C39" s="185"/>
      <c r="D39" s="185"/>
      <c r="E39" s="185"/>
    </row>
    <row r="40" spans="1:5" ht="15" customHeight="1" x14ac:dyDescent="0.25">
      <c r="A40" s="13" t="s">
        <v>484</v>
      </c>
      <c r="B40" s="6" t="s">
        <v>485</v>
      </c>
      <c r="C40" s="185"/>
      <c r="D40" s="185"/>
      <c r="E40" s="185"/>
    </row>
    <row r="41" spans="1:5" ht="15" customHeight="1" x14ac:dyDescent="0.25">
      <c r="A41" s="13" t="s">
        <v>486</v>
      </c>
      <c r="B41" s="6" t="s">
        <v>487</v>
      </c>
      <c r="C41" s="185"/>
      <c r="D41" s="185"/>
      <c r="E41" s="185"/>
    </row>
    <row r="42" spans="1:5" ht="15" customHeight="1" x14ac:dyDescent="0.25">
      <c r="A42" s="13" t="s">
        <v>662</v>
      </c>
      <c r="B42" s="6" t="s">
        <v>488</v>
      </c>
      <c r="C42" s="185"/>
      <c r="D42" s="185"/>
      <c r="E42" s="185"/>
    </row>
    <row r="43" spans="1:5" ht="15" customHeight="1" x14ac:dyDescent="0.25">
      <c r="A43" s="13" t="s">
        <v>663</v>
      </c>
      <c r="B43" s="6" t="s">
        <v>489</v>
      </c>
      <c r="C43" s="185"/>
      <c r="D43" s="185"/>
      <c r="E43" s="185"/>
    </row>
    <row r="44" spans="1:5" ht="15" customHeight="1" x14ac:dyDescent="0.25">
      <c r="A44" s="13" t="s">
        <v>664</v>
      </c>
      <c r="B44" s="6" t="s">
        <v>490</v>
      </c>
      <c r="C44" s="185"/>
      <c r="D44" s="185"/>
      <c r="E44" s="185"/>
    </row>
    <row r="45" spans="1:5" ht="15" customHeight="1" x14ac:dyDescent="0.25">
      <c r="A45" s="42" t="s">
        <v>687</v>
      </c>
      <c r="B45" s="43" t="s">
        <v>491</v>
      </c>
      <c r="C45" s="186">
        <f>SUM(C35:C44)</f>
        <v>220</v>
      </c>
      <c r="D45" s="186">
        <f t="shared" ref="D45:E45" si="4">SUM(D35:D44)</f>
        <v>313</v>
      </c>
      <c r="E45" s="186">
        <f t="shared" si="4"/>
        <v>313</v>
      </c>
    </row>
    <row r="46" spans="1:5" ht="15" customHeight="1" x14ac:dyDescent="0.25">
      <c r="A46" s="13" t="s">
        <v>500</v>
      </c>
      <c r="B46" s="6" t="s">
        <v>501</v>
      </c>
      <c r="C46" s="185"/>
      <c r="D46" s="185"/>
      <c r="E46" s="185"/>
    </row>
    <row r="47" spans="1:5" ht="15" customHeight="1" x14ac:dyDescent="0.25">
      <c r="A47" s="5" t="s">
        <v>668</v>
      </c>
      <c r="B47" s="6" t="s">
        <v>502</v>
      </c>
      <c r="C47" s="185"/>
      <c r="D47" s="185"/>
      <c r="E47" s="185"/>
    </row>
    <row r="48" spans="1:5" ht="15" customHeight="1" x14ac:dyDescent="0.25">
      <c r="A48" s="13" t="s">
        <v>669</v>
      </c>
      <c r="B48" s="6" t="s">
        <v>503</v>
      </c>
      <c r="C48" s="185">
        <v>208</v>
      </c>
      <c r="D48" s="185">
        <v>741</v>
      </c>
      <c r="E48" s="185">
        <v>741</v>
      </c>
    </row>
    <row r="49" spans="1:5" ht="15" customHeight="1" x14ac:dyDescent="0.25">
      <c r="A49" s="38" t="s">
        <v>689</v>
      </c>
      <c r="B49" s="43" t="s">
        <v>504</v>
      </c>
      <c r="C49" s="187">
        <f>SUM(C46:C48)</f>
        <v>208</v>
      </c>
      <c r="D49" s="187">
        <f t="shared" ref="D49:E49" si="5">SUM(D46:D48)</f>
        <v>741</v>
      </c>
      <c r="E49" s="187">
        <f t="shared" si="5"/>
        <v>741</v>
      </c>
    </row>
    <row r="50" spans="1:5" ht="15" customHeight="1" x14ac:dyDescent="0.25">
      <c r="A50" s="91" t="s">
        <v>754</v>
      </c>
      <c r="B50" s="93"/>
      <c r="C50" s="188"/>
      <c r="D50" s="188"/>
      <c r="E50" s="188"/>
    </row>
    <row r="51" spans="1:5" ht="15" customHeight="1" x14ac:dyDescent="0.25">
      <c r="A51" s="5" t="s">
        <v>446</v>
      </c>
      <c r="B51" s="6" t="s">
        <v>447</v>
      </c>
      <c r="C51" s="185"/>
      <c r="D51" s="185"/>
      <c r="E51" s="185"/>
    </row>
    <row r="52" spans="1:5" ht="15" customHeight="1" x14ac:dyDescent="0.25">
      <c r="A52" s="5" t="s">
        <v>448</v>
      </c>
      <c r="B52" s="6" t="s">
        <v>449</v>
      </c>
      <c r="C52" s="185"/>
      <c r="D52" s="185"/>
      <c r="E52" s="185"/>
    </row>
    <row r="53" spans="1:5" ht="15" customHeight="1" x14ac:dyDescent="0.25">
      <c r="A53" s="5" t="s">
        <v>646</v>
      </c>
      <c r="B53" s="6" t="s">
        <v>450</v>
      </c>
      <c r="C53" s="185"/>
      <c r="D53" s="185"/>
      <c r="E53" s="185"/>
    </row>
    <row r="54" spans="1:5" ht="15" customHeight="1" x14ac:dyDescent="0.25">
      <c r="A54" s="5" t="s">
        <v>647</v>
      </c>
      <c r="B54" s="6" t="s">
        <v>451</v>
      </c>
      <c r="C54" s="185"/>
      <c r="D54" s="185"/>
      <c r="E54" s="185"/>
    </row>
    <row r="55" spans="1:5" ht="15" customHeight="1" x14ac:dyDescent="0.25">
      <c r="A55" s="5" t="s">
        <v>648</v>
      </c>
      <c r="B55" s="6" t="s">
        <v>452</v>
      </c>
      <c r="C55" s="185">
        <v>0</v>
      </c>
      <c r="D55" s="185">
        <v>8940</v>
      </c>
      <c r="E55" s="185">
        <v>8940</v>
      </c>
    </row>
    <row r="56" spans="1:5" ht="15" customHeight="1" x14ac:dyDescent="0.25">
      <c r="A56" s="38" t="s">
        <v>683</v>
      </c>
      <c r="B56" s="43" t="s">
        <v>453</v>
      </c>
      <c r="C56" s="187">
        <f>SUM(C51:C55)</f>
        <v>0</v>
      </c>
      <c r="D56" s="187">
        <f t="shared" ref="D56:E56" si="6">SUM(D51:D55)</f>
        <v>8940</v>
      </c>
      <c r="E56" s="187">
        <f t="shared" si="6"/>
        <v>8940</v>
      </c>
    </row>
    <row r="57" spans="1:5" ht="15" customHeight="1" x14ac:dyDescent="0.25">
      <c r="A57" s="13" t="s">
        <v>665</v>
      </c>
      <c r="B57" s="6" t="s">
        <v>492</v>
      </c>
      <c r="C57" s="185"/>
      <c r="D57" s="185"/>
      <c r="E57" s="185"/>
    </row>
    <row r="58" spans="1:5" ht="15" customHeight="1" x14ac:dyDescent="0.25">
      <c r="A58" s="13" t="s">
        <v>666</v>
      </c>
      <c r="B58" s="6" t="s">
        <v>493</v>
      </c>
      <c r="C58" s="185"/>
      <c r="D58" s="185"/>
      <c r="E58" s="185"/>
    </row>
    <row r="59" spans="1:5" ht="15" customHeight="1" x14ac:dyDescent="0.25">
      <c r="A59" s="13" t="s">
        <v>494</v>
      </c>
      <c r="B59" s="6" t="s">
        <v>495</v>
      </c>
      <c r="C59" s="185">
        <v>0</v>
      </c>
      <c r="D59" s="185">
        <v>3000</v>
      </c>
      <c r="E59" s="185">
        <v>3000</v>
      </c>
    </row>
    <row r="60" spans="1:5" ht="15" customHeight="1" x14ac:dyDescent="0.25">
      <c r="A60" s="13" t="s">
        <v>667</v>
      </c>
      <c r="B60" s="6" t="s">
        <v>496</v>
      </c>
      <c r="C60" s="185"/>
      <c r="D60" s="185"/>
      <c r="E60" s="185"/>
    </row>
    <row r="61" spans="1:5" ht="15" customHeight="1" x14ac:dyDescent="0.25">
      <c r="A61" s="13" t="s">
        <v>497</v>
      </c>
      <c r="B61" s="6" t="s">
        <v>498</v>
      </c>
      <c r="C61" s="185"/>
      <c r="D61" s="185"/>
      <c r="E61" s="185"/>
    </row>
    <row r="62" spans="1:5" ht="15" customHeight="1" x14ac:dyDescent="0.25">
      <c r="A62" s="38" t="s">
        <v>688</v>
      </c>
      <c r="B62" s="43" t="s">
        <v>499</v>
      </c>
      <c r="C62" s="186">
        <f>SUM(C57:C61)</f>
        <v>0</v>
      </c>
      <c r="D62" s="186">
        <f t="shared" ref="D62:E62" si="7">SUM(D57:D61)</f>
        <v>3000</v>
      </c>
      <c r="E62" s="186">
        <f t="shared" si="7"/>
        <v>3000</v>
      </c>
    </row>
    <row r="63" spans="1:5" ht="15" customHeight="1" x14ac:dyDescent="0.25">
      <c r="A63" s="13" t="s">
        <v>505</v>
      </c>
      <c r="B63" s="6" t="s">
        <v>506</v>
      </c>
      <c r="C63" s="185"/>
      <c r="D63" s="185"/>
      <c r="E63" s="185"/>
    </row>
    <row r="64" spans="1:5" ht="15" customHeight="1" x14ac:dyDescent="0.25">
      <c r="A64" s="5" t="s">
        <v>670</v>
      </c>
      <c r="B64" s="6" t="s">
        <v>507</v>
      </c>
      <c r="C64" s="185"/>
      <c r="D64" s="185"/>
      <c r="E64" s="185"/>
    </row>
    <row r="65" spans="1:5" ht="15" customHeight="1" x14ac:dyDescent="0.25">
      <c r="A65" s="13" t="s">
        <v>671</v>
      </c>
      <c r="B65" s="6" t="s">
        <v>508</v>
      </c>
      <c r="C65" s="185"/>
      <c r="D65" s="185"/>
      <c r="E65" s="185"/>
    </row>
    <row r="66" spans="1:5" ht="15" customHeight="1" x14ac:dyDescent="0.25">
      <c r="A66" s="38" t="s">
        <v>691</v>
      </c>
      <c r="B66" s="43" t="s">
        <v>509</v>
      </c>
      <c r="C66" s="185"/>
      <c r="D66" s="185"/>
      <c r="E66" s="185"/>
    </row>
    <row r="67" spans="1:5" ht="15" customHeight="1" x14ac:dyDescent="0.25">
      <c r="A67" s="91" t="s">
        <v>753</v>
      </c>
      <c r="B67" s="93"/>
      <c r="C67" s="188"/>
      <c r="D67" s="188"/>
      <c r="E67" s="188"/>
    </row>
    <row r="68" spans="1:5" ht="15.75" x14ac:dyDescent="0.25">
      <c r="A68" s="99" t="s">
        <v>690</v>
      </c>
      <c r="B68" s="94" t="s">
        <v>510</v>
      </c>
      <c r="C68" s="192">
        <f>C20+C34+C45+C49+C56+C62+C66</f>
        <v>12389</v>
      </c>
      <c r="D68" s="192">
        <f t="shared" ref="D68:E68" si="8">D20+D34+D45+D49+D56+D62+D66</f>
        <v>27950</v>
      </c>
      <c r="E68" s="192">
        <f t="shared" si="8"/>
        <v>27536</v>
      </c>
    </row>
    <row r="69" spans="1:5" ht="15.75" x14ac:dyDescent="0.25">
      <c r="A69" s="100" t="s">
        <v>807</v>
      </c>
      <c r="B69" s="101"/>
      <c r="C69" s="190"/>
      <c r="D69" s="190"/>
      <c r="E69" s="190"/>
    </row>
    <row r="70" spans="1:5" ht="15.75" x14ac:dyDescent="0.25">
      <c r="A70" s="100" t="s">
        <v>808</v>
      </c>
      <c r="B70" s="101"/>
      <c r="C70" s="190"/>
      <c r="D70" s="190"/>
      <c r="E70" s="190"/>
    </row>
    <row r="71" spans="1:5" x14ac:dyDescent="0.25">
      <c r="A71" s="36" t="s">
        <v>672</v>
      </c>
      <c r="B71" s="5" t="s">
        <v>511</v>
      </c>
      <c r="C71" s="185"/>
      <c r="D71" s="185"/>
      <c r="E71" s="185"/>
    </row>
    <row r="72" spans="1:5" x14ac:dyDescent="0.25">
      <c r="A72" s="13" t="s">
        <v>512</v>
      </c>
      <c r="B72" s="5" t="s">
        <v>513</v>
      </c>
      <c r="C72" s="185"/>
      <c r="D72" s="185"/>
      <c r="E72" s="185"/>
    </row>
    <row r="73" spans="1:5" x14ac:dyDescent="0.25">
      <c r="A73" s="36" t="s">
        <v>673</v>
      </c>
      <c r="B73" s="5" t="s">
        <v>514</v>
      </c>
      <c r="C73" s="185">
        <v>0</v>
      </c>
      <c r="D73" s="185">
        <v>7989</v>
      </c>
      <c r="E73" s="185">
        <v>7989</v>
      </c>
    </row>
    <row r="74" spans="1:5" x14ac:dyDescent="0.25">
      <c r="A74" s="15" t="s">
        <v>692</v>
      </c>
      <c r="B74" s="7" t="s">
        <v>515</v>
      </c>
      <c r="C74" s="186">
        <f>SUM(C73)</f>
        <v>0</v>
      </c>
      <c r="D74" s="186">
        <f t="shared" ref="D74:E74" si="9">SUM(D73)</f>
        <v>7989</v>
      </c>
      <c r="E74" s="186">
        <f t="shared" si="9"/>
        <v>7989</v>
      </c>
    </row>
    <row r="75" spans="1:5" x14ac:dyDescent="0.25">
      <c r="A75" s="13" t="s">
        <v>674</v>
      </c>
      <c r="B75" s="5" t="s">
        <v>516</v>
      </c>
      <c r="C75" s="185"/>
      <c r="D75" s="185"/>
      <c r="E75" s="185"/>
    </row>
    <row r="76" spans="1:5" x14ac:dyDescent="0.25">
      <c r="A76" s="36" t="s">
        <v>517</v>
      </c>
      <c r="B76" s="5" t="s">
        <v>518</v>
      </c>
      <c r="C76" s="185"/>
      <c r="D76" s="185"/>
      <c r="E76" s="185"/>
    </row>
    <row r="77" spans="1:5" x14ac:dyDescent="0.25">
      <c r="A77" s="13" t="s">
        <v>675</v>
      </c>
      <c r="B77" s="5" t="s">
        <v>519</v>
      </c>
      <c r="C77" s="185"/>
      <c r="D77" s="185"/>
      <c r="E77" s="185"/>
    </row>
    <row r="78" spans="1:5" x14ac:dyDescent="0.25">
      <c r="A78" s="36" t="s">
        <v>520</v>
      </c>
      <c r="B78" s="5" t="s">
        <v>521</v>
      </c>
      <c r="C78" s="185"/>
      <c r="D78" s="185"/>
      <c r="E78" s="185"/>
    </row>
    <row r="79" spans="1:5" x14ac:dyDescent="0.25">
      <c r="A79" s="14" t="s">
        <v>693</v>
      </c>
      <c r="B79" s="7" t="s">
        <v>522</v>
      </c>
      <c r="C79" s="185"/>
      <c r="D79" s="185"/>
      <c r="E79" s="185"/>
    </row>
    <row r="80" spans="1:5" x14ac:dyDescent="0.25">
      <c r="A80" s="5" t="s">
        <v>805</v>
      </c>
      <c r="B80" s="5" t="s">
        <v>523</v>
      </c>
      <c r="C80" s="185">
        <v>1138</v>
      </c>
      <c r="D80" s="185">
        <v>1387</v>
      </c>
      <c r="E80" s="185">
        <v>1387</v>
      </c>
    </row>
    <row r="81" spans="1:5" x14ac:dyDescent="0.25">
      <c r="A81" s="5" t="s">
        <v>806</v>
      </c>
      <c r="B81" s="5" t="s">
        <v>523</v>
      </c>
      <c r="C81" s="185"/>
      <c r="D81" s="185"/>
      <c r="E81" s="185"/>
    </row>
    <row r="82" spans="1:5" x14ac:dyDescent="0.25">
      <c r="A82" s="5" t="s">
        <v>803</v>
      </c>
      <c r="B82" s="5" t="s">
        <v>524</v>
      </c>
      <c r="C82" s="185"/>
      <c r="D82" s="185"/>
      <c r="E82" s="185"/>
    </row>
    <row r="83" spans="1:5" x14ac:dyDescent="0.25">
      <c r="A83" s="5" t="s">
        <v>804</v>
      </c>
      <c r="B83" s="5" t="s">
        <v>524</v>
      </c>
      <c r="C83" s="185"/>
      <c r="D83" s="185"/>
      <c r="E83" s="185"/>
    </row>
    <row r="84" spans="1:5" x14ac:dyDescent="0.25">
      <c r="A84" s="7" t="s">
        <v>694</v>
      </c>
      <c r="B84" s="7" t="s">
        <v>525</v>
      </c>
      <c r="C84" s="187">
        <f>SUM(C80:C83)</f>
        <v>1138</v>
      </c>
      <c r="D84" s="187">
        <f t="shared" ref="D84:E84" si="10">SUM(D80:D83)</f>
        <v>1387</v>
      </c>
      <c r="E84" s="187">
        <f t="shared" si="10"/>
        <v>1387</v>
      </c>
    </row>
    <row r="85" spans="1:5" x14ac:dyDescent="0.25">
      <c r="A85" s="36" t="s">
        <v>526</v>
      </c>
      <c r="B85" s="5" t="s">
        <v>527</v>
      </c>
      <c r="C85" s="185">
        <v>0</v>
      </c>
      <c r="D85" s="185">
        <v>474</v>
      </c>
      <c r="E85" s="185">
        <v>474</v>
      </c>
    </row>
    <row r="86" spans="1:5" x14ac:dyDescent="0.25">
      <c r="A86" s="36" t="s">
        <v>528</v>
      </c>
      <c r="B86" s="5" t="s">
        <v>529</v>
      </c>
      <c r="C86" s="185"/>
      <c r="D86" s="185"/>
      <c r="E86" s="185"/>
    </row>
    <row r="87" spans="1:5" x14ac:dyDescent="0.25">
      <c r="A87" s="36" t="s">
        <v>530</v>
      </c>
      <c r="B87" s="5" t="s">
        <v>531</v>
      </c>
      <c r="C87" s="185"/>
      <c r="D87" s="185"/>
      <c r="E87" s="185"/>
    </row>
    <row r="88" spans="1:5" x14ac:dyDescent="0.25">
      <c r="A88" s="36" t="s">
        <v>532</v>
      </c>
      <c r="B88" s="5" t="s">
        <v>533</v>
      </c>
      <c r="C88" s="185"/>
      <c r="D88" s="185"/>
      <c r="E88" s="185"/>
    </row>
    <row r="89" spans="1:5" x14ac:dyDescent="0.25">
      <c r="A89" s="13" t="s">
        <v>676</v>
      </c>
      <c r="B89" s="5" t="s">
        <v>534</v>
      </c>
      <c r="C89" s="185"/>
      <c r="D89" s="185"/>
      <c r="E89" s="185"/>
    </row>
    <row r="90" spans="1:5" x14ac:dyDescent="0.25">
      <c r="A90" s="15" t="s">
        <v>695</v>
      </c>
      <c r="B90" s="7" t="s">
        <v>536</v>
      </c>
      <c r="C90" s="187">
        <f>C74+C79+C84+C85+C86+C87+C88+C89</f>
        <v>1138</v>
      </c>
      <c r="D90" s="187">
        <f t="shared" ref="D90:E90" si="11">D74+D79+D84+D85+D86+D87+D88+D89</f>
        <v>9850</v>
      </c>
      <c r="E90" s="187">
        <f t="shared" si="11"/>
        <v>9850</v>
      </c>
    </row>
    <row r="91" spans="1:5" x14ac:dyDescent="0.25">
      <c r="A91" s="13" t="s">
        <v>537</v>
      </c>
      <c r="B91" s="5" t="s">
        <v>538</v>
      </c>
      <c r="C91" s="185"/>
      <c r="D91" s="185"/>
      <c r="E91" s="185"/>
    </row>
    <row r="92" spans="1:5" x14ac:dyDescent="0.25">
      <c r="A92" s="13" t="s">
        <v>539</v>
      </c>
      <c r="B92" s="5" t="s">
        <v>540</v>
      </c>
      <c r="C92" s="185"/>
      <c r="D92" s="185"/>
      <c r="E92" s="185"/>
    </row>
    <row r="93" spans="1:5" x14ac:dyDescent="0.25">
      <c r="A93" s="36" t="s">
        <v>541</v>
      </c>
      <c r="B93" s="5" t="s">
        <v>542</v>
      </c>
      <c r="C93" s="185"/>
      <c r="D93" s="185"/>
      <c r="E93" s="185"/>
    </row>
    <row r="94" spans="1:5" x14ac:dyDescent="0.25">
      <c r="A94" s="36" t="s">
        <v>677</v>
      </c>
      <c r="B94" s="5" t="s">
        <v>543</v>
      </c>
      <c r="C94" s="185"/>
      <c r="D94" s="185"/>
      <c r="E94" s="185"/>
    </row>
    <row r="95" spans="1:5" x14ac:dyDescent="0.25">
      <c r="A95" s="14" t="s">
        <v>696</v>
      </c>
      <c r="B95" s="7" t="s">
        <v>544</v>
      </c>
      <c r="C95" s="185"/>
      <c r="D95" s="185"/>
      <c r="E95" s="185"/>
    </row>
    <row r="96" spans="1:5" x14ac:dyDescent="0.25">
      <c r="A96" s="15" t="s">
        <v>545</v>
      </c>
      <c r="B96" s="7" t="s">
        <v>546</v>
      </c>
      <c r="C96" s="185"/>
      <c r="D96" s="185"/>
      <c r="E96" s="185"/>
    </row>
    <row r="97" spans="1:5" ht="15.75" x14ac:dyDescent="0.25">
      <c r="A97" s="97" t="s">
        <v>697</v>
      </c>
      <c r="B97" s="98" t="s">
        <v>547</v>
      </c>
      <c r="C97" s="192">
        <f>C90+C95+C96</f>
        <v>1138</v>
      </c>
      <c r="D97" s="192">
        <f t="shared" ref="D97:E97" si="12">D90+D95+D96</f>
        <v>9850</v>
      </c>
      <c r="E97" s="192">
        <f t="shared" si="12"/>
        <v>9850</v>
      </c>
    </row>
    <row r="98" spans="1:5" ht="15.75" x14ac:dyDescent="0.25">
      <c r="A98" s="103" t="s">
        <v>679</v>
      </c>
      <c r="B98" s="106"/>
      <c r="C98" s="193">
        <f>C68+C97</f>
        <v>13527</v>
      </c>
      <c r="D98" s="193">
        <f t="shared" ref="D98:E98" si="13">D68+D97</f>
        <v>37800</v>
      </c>
      <c r="E98" s="193">
        <f t="shared" si="13"/>
        <v>37386</v>
      </c>
    </row>
  </sheetData>
  <mergeCells count="3">
    <mergeCell ref="A3:E3"/>
    <mergeCell ref="A4:E4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1" fitToHeight="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22</vt:i4>
      </vt:variant>
      <vt:variant>
        <vt:lpstr>Névvel ellátott tartományok</vt:lpstr>
      </vt:variant>
      <vt:variant>
        <vt:i4>2</vt:i4>
      </vt:variant>
    </vt:vector>
  </HeadingPairs>
  <TitlesOfParts>
    <vt:vector size="24" baseType="lpstr">
      <vt:lpstr>1.melléklet</vt:lpstr>
      <vt:lpstr>2A.melléklet</vt:lpstr>
      <vt:lpstr>2B.melléklet</vt:lpstr>
      <vt:lpstr>3A.melléklet</vt:lpstr>
      <vt:lpstr>3B.melléklet</vt:lpstr>
      <vt:lpstr>4.A.melléklet</vt:lpstr>
      <vt:lpstr>4.B.melléklet</vt:lpstr>
      <vt:lpstr>5.A.melléklet</vt:lpstr>
      <vt:lpstr>5.B.melléklet</vt:lpstr>
      <vt:lpstr>6.melléklet</vt:lpstr>
      <vt:lpstr>7.melléklet</vt:lpstr>
      <vt:lpstr>8.melléklet</vt:lpstr>
      <vt:lpstr>9.A.melléklet</vt:lpstr>
      <vt:lpstr>9.B.melléklet</vt:lpstr>
      <vt:lpstr>10.melléklet</vt:lpstr>
      <vt:lpstr>11.melléklet</vt:lpstr>
      <vt:lpstr>12.melléklet</vt:lpstr>
      <vt:lpstr>13.melléklet</vt:lpstr>
      <vt:lpstr>14.melléklet</vt:lpstr>
      <vt:lpstr>15.melléklet</vt:lpstr>
      <vt:lpstr>16.melléklet</vt:lpstr>
      <vt:lpstr>17.melléklet</vt:lpstr>
      <vt:lpstr>'9.B.melléklet'!foot_4_place</vt:lpstr>
      <vt:lpstr>'9.B.melléklet'!foot_53_place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pc-user</cp:lastModifiedBy>
  <cp:lastPrinted>2016-05-04T09:49:33Z</cp:lastPrinted>
  <dcterms:created xsi:type="dcterms:W3CDTF">2014-01-03T21:48:14Z</dcterms:created>
  <dcterms:modified xsi:type="dcterms:W3CDTF">2016-05-23T13:05:58Z</dcterms:modified>
</cp:coreProperties>
</file>