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97" activeTab="0"/>
  </bookViews>
  <sheets>
    <sheet name="szakfeladatos összevont_7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<sst xmlns="http://schemas.openxmlformats.org/spreadsheetml/2006/main" count="56" uniqueCount="55">
  <si>
    <t>Szociális étkeztetés</t>
  </si>
  <si>
    <t>Munkahelyi étkeztetés</t>
  </si>
  <si>
    <t>Egyéb vendéglátás</t>
  </si>
  <si>
    <t>Sz. jutt.</t>
  </si>
  <si>
    <t>Járulékok</t>
  </si>
  <si>
    <t>Dologi</t>
  </si>
  <si>
    <t>Összes</t>
  </si>
  <si>
    <t>Támogatás</t>
  </si>
  <si>
    <t>Szoc. jutt.</t>
  </si>
  <si>
    <t>Műk.össz.</t>
  </si>
  <si>
    <t>TÁRSULÁS</t>
  </si>
  <si>
    <r>
      <t xml:space="preserve">     </t>
    </r>
    <r>
      <rPr>
        <i/>
        <sz val="9"/>
        <rFont val="Times New Roman"/>
        <family val="1"/>
      </rPr>
      <t>Összesen:</t>
    </r>
  </si>
  <si>
    <t>alsó iskola épületfenntartás fenntartás</t>
  </si>
  <si>
    <t>Óvodai nevelés    - Jásd</t>
  </si>
  <si>
    <t>Mindösszesen    - Jásd</t>
  </si>
  <si>
    <r>
      <t xml:space="preserve">    </t>
    </r>
    <r>
      <rPr>
        <b/>
        <sz val="9"/>
        <rFont val="Times New Roman"/>
        <family val="1"/>
      </rPr>
      <t>Társulás mindösszesen</t>
    </r>
  </si>
  <si>
    <t>Közutak, hidak, alagutak üzemelt, fennt.</t>
  </si>
  <si>
    <t>Lakóingatlan hasznosítása</t>
  </si>
  <si>
    <t>Nem lakóingatlan hasznosítása</t>
  </si>
  <si>
    <t>Önkorm. Igazgatási tev.</t>
  </si>
  <si>
    <t>Közvilágítási feladatok</t>
  </si>
  <si>
    <t>Város-és községgazdálkodás</t>
  </si>
  <si>
    <t>Háziorvosi alapellátás</t>
  </si>
  <si>
    <t>Család-és nővédelmi eü.gondozás</t>
  </si>
  <si>
    <t>Háziorvosi ügyeleti ellátás</t>
  </si>
  <si>
    <t>Rendszeres szociális segély</t>
  </si>
  <si>
    <t>FHT</t>
  </si>
  <si>
    <t>Lakásfenntartási tám. Normatív</t>
  </si>
  <si>
    <t>Helyi rendszeres lakásfenntart. Tám.</t>
  </si>
  <si>
    <t>Ápolási díj alanyi  2012.decemberi</t>
  </si>
  <si>
    <t>Ápolási díj méltányossági</t>
  </si>
  <si>
    <t>Rendsz.gyermekvéd..pénzbeni ellátások</t>
  </si>
  <si>
    <t>Átmeneti segély</t>
  </si>
  <si>
    <t>Átmeneti természetbeni tám.szoc.tüzifa</t>
  </si>
  <si>
    <t>Temetési segély</t>
  </si>
  <si>
    <t>Bursa Hungarica</t>
  </si>
  <si>
    <t>Közgyógyellátás</t>
  </si>
  <si>
    <t>Civil szervezetek működési tám.</t>
  </si>
  <si>
    <t>Rövid időtartamú közfoglalkoztatás</t>
  </si>
  <si>
    <t>Huzamosabb időtartamú közfoglalk.</t>
  </si>
  <si>
    <t>Egyéb közfoglalkoztatás</t>
  </si>
  <si>
    <t>Könyvtári szolgáltatás</t>
  </si>
  <si>
    <t>Közművelődési intézmények</t>
  </si>
  <si>
    <t>Szabadidősport-tevékenység</t>
  </si>
  <si>
    <t>Köztemető-fenntartás és működtetés</t>
  </si>
  <si>
    <t>Önkormányzati feladatok összesen:</t>
  </si>
  <si>
    <t>ÖNKORMÁNYZAT MINDÖSSZESEN:</t>
  </si>
  <si>
    <t>Működési, fenntartási kiadások alakulása
 feladatonként, kiemelt előirányzatonként 2013. teljesítés</t>
  </si>
  <si>
    <t xml:space="preserve">Óvodai intézményi étkeztetés  </t>
  </si>
  <si>
    <t>Zöldterület kezelés</t>
  </si>
  <si>
    <t>Központi költségvetési befizetések</t>
  </si>
  <si>
    <t>Óvodai nevelés</t>
  </si>
  <si>
    <t>Óvodáztatási támogatás</t>
  </si>
  <si>
    <t>Téli közfoglalkoztatás</t>
  </si>
  <si>
    <t>7. melléklet a 5/2014.(05.07.)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</si>
</sst>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2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0" fontId="25" fillId="18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1" applyNumberFormat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Font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4" fillId="0" borderId="12" xfId="56" applyFont="1" applyBorder="1">
      <alignment/>
      <protection/>
    </xf>
    <xf numFmtId="0" fontId="4" fillId="0" borderId="13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3" fillId="0" borderId="14" xfId="56" applyFont="1" applyBorder="1">
      <alignment/>
      <protection/>
    </xf>
    <xf numFmtId="0" fontId="3" fillId="0" borderId="13" xfId="56" applyFont="1" applyBorder="1">
      <alignment/>
      <protection/>
    </xf>
    <xf numFmtId="3" fontId="3" fillId="0" borderId="13" xfId="56" applyNumberFormat="1" applyFont="1" applyBorder="1" applyAlignment="1">
      <alignment horizontal="right"/>
      <protection/>
    </xf>
    <xf numFmtId="3" fontId="3" fillId="0" borderId="14" xfId="56" applyNumberFormat="1" applyFont="1" applyBorder="1">
      <alignment/>
      <protection/>
    </xf>
    <xf numFmtId="0" fontId="8" fillId="0" borderId="15" xfId="56" applyFont="1" applyBorder="1">
      <alignment/>
      <protection/>
    </xf>
    <xf numFmtId="3" fontId="8" fillId="0" borderId="16" xfId="56" applyNumberFormat="1" applyFont="1" applyBorder="1" applyAlignment="1">
      <alignment horizontal="right"/>
      <protection/>
    </xf>
    <xf numFmtId="3" fontId="8" fillId="0" borderId="17" xfId="56" applyNumberFormat="1" applyFont="1" applyBorder="1">
      <alignment/>
      <protection/>
    </xf>
    <xf numFmtId="0" fontId="7" fillId="0" borderId="13" xfId="56" applyFont="1" applyBorder="1">
      <alignment/>
      <protection/>
    </xf>
    <xf numFmtId="3" fontId="3" fillId="0" borderId="13" xfId="56" applyNumberFormat="1" applyFont="1" applyBorder="1">
      <alignment/>
      <protection/>
    </xf>
    <xf numFmtId="0" fontId="4" fillId="0" borderId="18" xfId="56" applyFont="1" applyBorder="1">
      <alignment/>
      <protection/>
    </xf>
    <xf numFmtId="3" fontId="3" fillId="0" borderId="19" xfId="56" applyNumberFormat="1" applyFont="1" applyBorder="1" applyAlignment="1">
      <alignment horizontal="right"/>
      <protection/>
    </xf>
    <xf numFmtId="3" fontId="3" fillId="0" borderId="20" xfId="56" applyNumberFormat="1" applyFont="1" applyBorder="1">
      <alignment/>
      <protection/>
    </xf>
    <xf numFmtId="0" fontId="8" fillId="0" borderId="12" xfId="56" applyFont="1" applyBorder="1">
      <alignment/>
      <protection/>
    </xf>
    <xf numFmtId="3" fontId="8" fillId="0" borderId="13" xfId="56" applyNumberFormat="1" applyFont="1" applyBorder="1" applyAlignment="1">
      <alignment horizontal="right"/>
      <protection/>
    </xf>
    <xf numFmtId="0" fontId="3" fillId="0" borderId="12" xfId="56" applyFont="1" applyBorder="1">
      <alignment/>
      <protection/>
    </xf>
    <xf numFmtId="0" fontId="6" fillId="19" borderId="12" xfId="56" applyFont="1" applyFill="1" applyBorder="1">
      <alignment/>
      <protection/>
    </xf>
    <xf numFmtId="3" fontId="6" fillId="19" borderId="13" xfId="56" applyNumberFormat="1" applyFont="1" applyFill="1" applyBorder="1" applyAlignment="1">
      <alignment horizontal="right"/>
      <protection/>
    </xf>
    <xf numFmtId="3" fontId="6" fillId="19" borderId="14" xfId="56" applyNumberFormat="1" applyFont="1" applyFill="1" applyBorder="1" applyAlignment="1">
      <alignment horizontal="right"/>
      <protection/>
    </xf>
    <xf numFmtId="3" fontId="3" fillId="0" borderId="13" xfId="56" applyNumberFormat="1" applyFont="1" applyFill="1" applyBorder="1" applyAlignment="1">
      <alignment horizontal="right"/>
      <protection/>
    </xf>
    <xf numFmtId="0" fontId="5" fillId="19" borderId="12" xfId="56" applyFont="1" applyFill="1" applyBorder="1">
      <alignment/>
      <protection/>
    </xf>
    <xf numFmtId="0" fontId="5" fillId="20" borderId="21" xfId="56" applyFont="1" applyFill="1" applyBorder="1">
      <alignment/>
      <protection/>
    </xf>
    <xf numFmtId="3" fontId="6" fillId="20" borderId="22" xfId="56" applyNumberFormat="1" applyFont="1" applyFill="1" applyBorder="1">
      <alignment/>
      <protection/>
    </xf>
    <xf numFmtId="3" fontId="6" fillId="20" borderId="23" xfId="56" applyNumberFormat="1" applyFont="1" applyFill="1" applyBorder="1">
      <alignment/>
      <protection/>
    </xf>
    <xf numFmtId="0" fontId="1" fillId="0" borderId="0" xfId="56" applyFont="1" applyBorder="1">
      <alignment/>
      <protection/>
    </xf>
    <xf numFmtId="3" fontId="1" fillId="0" borderId="0" xfId="56" applyNumberFormat="1" applyFont="1" applyBorder="1">
      <alignment/>
      <protection/>
    </xf>
    <xf numFmtId="0" fontId="3" fillId="0" borderId="24" xfId="55" applyFont="1" applyFill="1" applyBorder="1" applyAlignment="1">
      <alignment horizontal="right" vertical="center"/>
      <protection/>
    </xf>
    <xf numFmtId="0" fontId="9" fillId="0" borderId="25" xfId="56" applyFont="1" applyBorder="1" applyAlignment="1">
      <alignment horizont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VRENMUNKA_9.sz. melléklet szakfeladatos 2012." xfId="55"/>
    <cellStyle name="Normál_Végleges kv 2012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\AppData\Local\Temp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4" sqref="O4"/>
    </sheetView>
  </sheetViews>
  <sheetFormatPr defaultColWidth="9.00390625" defaultRowHeight="12.75"/>
  <cols>
    <col min="1" max="1" width="29.125" style="2" customWidth="1"/>
    <col min="2" max="2" width="7.625" style="2" customWidth="1"/>
    <col min="3" max="3" width="8.625" style="2" customWidth="1"/>
    <col min="4" max="5" width="7.875" style="2" customWidth="1"/>
    <col min="6" max="6" width="9.125" style="2" customWidth="1"/>
    <col min="7" max="7" width="8.00390625" style="2" customWidth="1"/>
    <col min="8" max="8" width="8.75390625" style="2" customWidth="1"/>
    <col min="9" max="16384" width="9.125" style="1" customWidth="1"/>
  </cols>
  <sheetData>
    <row r="1" spans="1:8" ht="12.75">
      <c r="A1" s="34" t="s">
        <v>54</v>
      </c>
      <c r="B1" s="34"/>
      <c r="C1" s="34"/>
      <c r="D1" s="34"/>
      <c r="E1" s="34"/>
      <c r="F1" s="34"/>
      <c r="G1" s="34"/>
      <c r="H1" s="34"/>
    </row>
    <row r="2" spans="1:8" ht="6.75" customHeight="1">
      <c r="A2" s="34"/>
      <c r="B2" s="34"/>
      <c r="C2" s="34"/>
      <c r="D2" s="34"/>
      <c r="E2" s="34"/>
      <c r="F2" s="34"/>
      <c r="G2" s="34"/>
      <c r="H2" s="34"/>
    </row>
    <row r="3" spans="1:8" ht="32.25" customHeight="1">
      <c r="A3" s="35" t="s">
        <v>47</v>
      </c>
      <c r="B3" s="35"/>
      <c r="C3" s="35"/>
      <c r="D3" s="35"/>
      <c r="E3" s="35"/>
      <c r="F3" s="35"/>
      <c r="G3" s="35"/>
      <c r="H3" s="35"/>
    </row>
    <row r="4" spans="1:8" ht="12.75">
      <c r="A4" s="3"/>
      <c r="B4" s="4"/>
      <c r="C4" s="4"/>
      <c r="D4" s="4"/>
      <c r="E4" s="4"/>
      <c r="F4" s="4"/>
      <c r="G4" s="4"/>
      <c r="H4" s="5"/>
    </row>
    <row r="5" spans="1:8" ht="12.75">
      <c r="A5" s="6"/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7" t="s">
        <v>8</v>
      </c>
      <c r="H5" s="9" t="s">
        <v>9</v>
      </c>
    </row>
    <row r="6" spans="1:8" ht="12.75">
      <c r="A6" s="6" t="s">
        <v>10</v>
      </c>
      <c r="B6" s="10"/>
      <c r="C6" s="10"/>
      <c r="D6" s="10"/>
      <c r="E6" s="10"/>
      <c r="F6" s="10"/>
      <c r="G6" s="10"/>
      <c r="H6" s="9"/>
    </row>
    <row r="7" spans="1:8" ht="12.75">
      <c r="A7" s="6" t="s">
        <v>48</v>
      </c>
      <c r="B7" s="11">
        <v>4238</v>
      </c>
      <c r="C7" s="11">
        <v>1144</v>
      </c>
      <c r="D7" s="11">
        <v>4179</v>
      </c>
      <c r="E7" s="11">
        <f>SUM(B7:D7)</f>
        <v>9561</v>
      </c>
      <c r="F7" s="11"/>
      <c r="G7" s="11"/>
      <c r="H7" s="12">
        <f>SUM(E7:F7)</f>
        <v>9561</v>
      </c>
    </row>
    <row r="8" spans="1:8" ht="12.75">
      <c r="A8" s="13" t="s">
        <v>11</v>
      </c>
      <c r="B8" s="14">
        <f>SUM(B7:B7)</f>
        <v>4238</v>
      </c>
      <c r="C8" s="14">
        <f>SUM(C7:C7)</f>
        <v>1144</v>
      </c>
      <c r="D8" s="14">
        <f>SUM(D7:D7)</f>
        <v>4179</v>
      </c>
      <c r="E8" s="14">
        <f>SUM(B8:D8)</f>
        <v>9561</v>
      </c>
      <c r="F8" s="14"/>
      <c r="G8" s="14"/>
      <c r="H8" s="15">
        <f>SUM(E8:F8)</f>
        <v>9561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6" t="s">
        <v>12</v>
      </c>
      <c r="B10" s="10"/>
      <c r="C10" s="10"/>
      <c r="D10" s="10">
        <v>1975</v>
      </c>
      <c r="E10" s="11">
        <v>1975</v>
      </c>
      <c r="F10" s="10"/>
      <c r="G10" s="10"/>
      <c r="H10" s="17">
        <f>SUM(E10:F10)</f>
        <v>1975</v>
      </c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8" t="s">
        <v>13</v>
      </c>
      <c r="B12" s="19">
        <v>10699</v>
      </c>
      <c r="C12" s="19">
        <v>2700</v>
      </c>
      <c r="D12" s="19">
        <v>2386</v>
      </c>
      <c r="E12" s="19">
        <f>SUM(B12:D12)</f>
        <v>15785</v>
      </c>
      <c r="F12" s="19"/>
      <c r="G12" s="19"/>
      <c r="H12" s="20">
        <f>SUM(E12:F12)</f>
        <v>15785</v>
      </c>
    </row>
    <row r="13" spans="1:8" ht="12.75">
      <c r="A13" s="21" t="s">
        <v>11</v>
      </c>
      <c r="B13" s="22">
        <f>SUM(B12:B12)</f>
        <v>10699</v>
      </c>
      <c r="C13" s="22">
        <f>SUM(C12:C12)</f>
        <v>2700</v>
      </c>
      <c r="D13" s="22">
        <f>SUM(D12:D12)</f>
        <v>2386</v>
      </c>
      <c r="E13" s="11">
        <f>SUM(B13:D13)</f>
        <v>15785</v>
      </c>
      <c r="F13" s="22"/>
      <c r="G13" s="22"/>
      <c r="H13" s="12">
        <f>SUM(E13:F13)</f>
        <v>15785</v>
      </c>
    </row>
    <row r="14" spans="1:8" ht="12.75">
      <c r="A14" s="6"/>
      <c r="B14" s="11"/>
      <c r="C14" s="11"/>
      <c r="D14" s="11"/>
      <c r="E14" s="11"/>
      <c r="F14" s="11"/>
      <c r="G14" s="11"/>
      <c r="H14" s="12"/>
    </row>
    <row r="15" spans="1:8" ht="12.75">
      <c r="A15" s="23" t="s">
        <v>1</v>
      </c>
      <c r="B15" s="11">
        <v>0</v>
      </c>
      <c r="C15" s="11">
        <v>0</v>
      </c>
      <c r="D15" s="11">
        <v>538</v>
      </c>
      <c r="E15" s="11">
        <f>SUM(B15:D15)</f>
        <v>538</v>
      </c>
      <c r="F15" s="22"/>
      <c r="G15" s="22"/>
      <c r="H15" s="12">
        <f>SUM(E15:G15)</f>
        <v>538</v>
      </c>
    </row>
    <row r="16" spans="1:8" ht="12.75">
      <c r="A16" s="23" t="s">
        <v>2</v>
      </c>
      <c r="B16" s="11">
        <v>0</v>
      </c>
      <c r="C16" s="11">
        <v>0</v>
      </c>
      <c r="D16" s="11">
        <v>6359</v>
      </c>
      <c r="E16" s="11">
        <f>SUM(B16:D16)</f>
        <v>6359</v>
      </c>
      <c r="F16" s="22"/>
      <c r="G16" s="22"/>
      <c r="H16" s="12">
        <f>SUM(E16:G16)</f>
        <v>6359</v>
      </c>
    </row>
    <row r="17" spans="1:8" ht="12.75">
      <c r="A17" s="23"/>
      <c r="B17" s="11"/>
      <c r="C17" s="11"/>
      <c r="D17" s="11"/>
      <c r="E17" s="11"/>
      <c r="F17" s="22"/>
      <c r="G17" s="22"/>
      <c r="H17" s="12"/>
    </row>
    <row r="18" spans="1:8" ht="12.75">
      <c r="A18" s="6" t="s">
        <v>14</v>
      </c>
      <c r="B18" s="17">
        <f aca="true" t="shared" si="0" ref="B18:H18">SUM(B7,B12,B15,B16)</f>
        <v>14937</v>
      </c>
      <c r="C18" s="17">
        <f t="shared" si="0"/>
        <v>3844</v>
      </c>
      <c r="D18" s="17">
        <f t="shared" si="0"/>
        <v>13462</v>
      </c>
      <c r="E18" s="17">
        <f t="shared" si="0"/>
        <v>32243</v>
      </c>
      <c r="F18" s="17">
        <f t="shared" si="0"/>
        <v>0</v>
      </c>
      <c r="G18" s="17">
        <f t="shared" si="0"/>
        <v>0</v>
      </c>
      <c r="H18" s="12">
        <f t="shared" si="0"/>
        <v>32243</v>
      </c>
    </row>
    <row r="19" spans="1:8" ht="12.75">
      <c r="A19" s="24" t="s">
        <v>15</v>
      </c>
      <c r="B19" s="25">
        <f aca="true" t="shared" si="1" ref="B19:H19">SUM(,B13,B8,B15,B16,B10)</f>
        <v>14937</v>
      </c>
      <c r="C19" s="25">
        <f t="shared" si="1"/>
        <v>3844</v>
      </c>
      <c r="D19" s="25">
        <f t="shared" si="1"/>
        <v>15437</v>
      </c>
      <c r="E19" s="25">
        <f t="shared" si="1"/>
        <v>34218</v>
      </c>
      <c r="F19" s="25">
        <f t="shared" si="1"/>
        <v>0</v>
      </c>
      <c r="G19" s="25">
        <f t="shared" si="1"/>
        <v>0</v>
      </c>
      <c r="H19" s="26">
        <f t="shared" si="1"/>
        <v>34218</v>
      </c>
    </row>
    <row r="20" spans="1:8" ht="6" customHeight="1">
      <c r="A20" s="6"/>
      <c r="B20" s="11"/>
      <c r="C20" s="11"/>
      <c r="D20" s="11"/>
      <c r="E20" s="11"/>
      <c r="F20" s="11"/>
      <c r="G20" s="11"/>
      <c r="H20" s="12"/>
    </row>
    <row r="21" spans="1:8" ht="12.75">
      <c r="A21" s="6" t="s">
        <v>16</v>
      </c>
      <c r="B21" s="11"/>
      <c r="C21" s="11"/>
      <c r="D21" s="11">
        <v>732</v>
      </c>
      <c r="E21" s="11">
        <f aca="true" t="shared" si="2" ref="E21:E33">SUM(B21:D21)</f>
        <v>732</v>
      </c>
      <c r="F21" s="11"/>
      <c r="G21" s="11"/>
      <c r="H21" s="12">
        <f aca="true" t="shared" si="3" ref="H21:H55">SUM(E21:G21)</f>
        <v>732</v>
      </c>
    </row>
    <row r="22" spans="1:8" ht="12.75">
      <c r="A22" s="6" t="s">
        <v>17</v>
      </c>
      <c r="B22" s="11"/>
      <c r="C22" s="11"/>
      <c r="D22" s="11">
        <v>32</v>
      </c>
      <c r="E22" s="11">
        <f t="shared" si="2"/>
        <v>32</v>
      </c>
      <c r="F22" s="11"/>
      <c r="G22" s="11"/>
      <c r="H22" s="12">
        <f t="shared" si="3"/>
        <v>32</v>
      </c>
    </row>
    <row r="23" spans="1:8" ht="12.75">
      <c r="A23" s="6" t="s">
        <v>18</v>
      </c>
      <c r="B23" s="11">
        <v>0</v>
      </c>
      <c r="C23" s="11">
        <v>0</v>
      </c>
      <c r="D23" s="11">
        <v>352</v>
      </c>
      <c r="E23" s="11">
        <f t="shared" si="2"/>
        <v>352</v>
      </c>
      <c r="F23" s="11">
        <v>0</v>
      </c>
      <c r="G23" s="11"/>
      <c r="H23" s="12">
        <f t="shared" si="3"/>
        <v>352</v>
      </c>
    </row>
    <row r="24" spans="1:8" ht="12.75">
      <c r="A24" s="6" t="s">
        <v>49</v>
      </c>
      <c r="B24" s="11"/>
      <c r="C24" s="11"/>
      <c r="D24" s="11">
        <v>475</v>
      </c>
      <c r="E24" s="11">
        <v>475</v>
      </c>
      <c r="F24" s="11"/>
      <c r="G24" s="11"/>
      <c r="H24" s="12">
        <v>475</v>
      </c>
    </row>
    <row r="25" spans="1:8" ht="12.75">
      <c r="A25" s="6" t="s">
        <v>19</v>
      </c>
      <c r="B25" s="11">
        <v>3878</v>
      </c>
      <c r="C25" s="11">
        <v>1040</v>
      </c>
      <c r="D25" s="11">
        <v>2923</v>
      </c>
      <c r="E25" s="11">
        <f t="shared" si="2"/>
        <v>7841</v>
      </c>
      <c r="F25" s="11">
        <v>12212</v>
      </c>
      <c r="G25" s="11"/>
      <c r="H25" s="12">
        <f t="shared" si="3"/>
        <v>20053</v>
      </c>
    </row>
    <row r="26" spans="1:8" ht="12.75">
      <c r="A26" s="6" t="s">
        <v>51</v>
      </c>
      <c r="B26" s="11"/>
      <c r="C26" s="11"/>
      <c r="D26" s="11"/>
      <c r="E26" s="11">
        <v>0</v>
      </c>
      <c r="F26" s="11">
        <v>3099</v>
      </c>
      <c r="G26" s="11"/>
      <c r="H26" s="12">
        <v>3099</v>
      </c>
    </row>
    <row r="27" spans="1:8" ht="12.75">
      <c r="A27" s="6" t="s">
        <v>20</v>
      </c>
      <c r="B27" s="11"/>
      <c r="C27" s="11"/>
      <c r="D27" s="11">
        <v>1264</v>
      </c>
      <c r="E27" s="11">
        <f t="shared" si="2"/>
        <v>1264</v>
      </c>
      <c r="F27" s="11"/>
      <c r="G27" s="11"/>
      <c r="H27" s="12">
        <f t="shared" si="3"/>
        <v>1264</v>
      </c>
    </row>
    <row r="28" spans="1:8" ht="12.75">
      <c r="A28" s="6" t="s">
        <v>21</v>
      </c>
      <c r="B28" s="11">
        <v>2407</v>
      </c>
      <c r="C28" s="11">
        <v>478</v>
      </c>
      <c r="D28" s="11">
        <v>1427</v>
      </c>
      <c r="E28" s="11">
        <f t="shared" si="2"/>
        <v>4312</v>
      </c>
      <c r="F28" s="11"/>
      <c r="G28" s="11"/>
      <c r="H28" s="12">
        <f t="shared" si="3"/>
        <v>4312</v>
      </c>
    </row>
    <row r="29" spans="1:8" ht="12.75">
      <c r="A29" s="6" t="s">
        <v>50</v>
      </c>
      <c r="B29" s="11"/>
      <c r="C29" s="11"/>
      <c r="D29" s="11">
        <v>111</v>
      </c>
      <c r="E29" s="11">
        <v>111</v>
      </c>
      <c r="F29" s="11"/>
      <c r="G29" s="11"/>
      <c r="H29" s="12">
        <v>111</v>
      </c>
    </row>
    <row r="30" spans="1:8" ht="12.75">
      <c r="A30" s="6" t="s">
        <v>22</v>
      </c>
      <c r="B30" s="11">
        <v>712</v>
      </c>
      <c r="C30" s="11">
        <v>173</v>
      </c>
      <c r="D30" s="11">
        <v>1779</v>
      </c>
      <c r="E30" s="11">
        <f t="shared" si="2"/>
        <v>2664</v>
      </c>
      <c r="F30" s="11">
        <v>2615</v>
      </c>
      <c r="G30" s="11"/>
      <c r="H30" s="12">
        <f t="shared" si="3"/>
        <v>5279</v>
      </c>
    </row>
    <row r="31" spans="1:8" ht="12.75">
      <c r="A31" s="6" t="s">
        <v>23</v>
      </c>
      <c r="B31" s="11"/>
      <c r="C31" s="11"/>
      <c r="D31" s="11">
        <v>123</v>
      </c>
      <c r="E31" s="11">
        <f t="shared" si="2"/>
        <v>123</v>
      </c>
      <c r="F31" s="11"/>
      <c r="G31" s="11"/>
      <c r="H31" s="12">
        <f t="shared" si="3"/>
        <v>123</v>
      </c>
    </row>
    <row r="32" spans="1:8" ht="12.75">
      <c r="A32" s="6" t="s">
        <v>24</v>
      </c>
      <c r="B32" s="11">
        <v>0</v>
      </c>
      <c r="C32" s="11">
        <v>0</v>
      </c>
      <c r="D32" s="11">
        <v>71</v>
      </c>
      <c r="E32" s="11">
        <f t="shared" si="2"/>
        <v>71</v>
      </c>
      <c r="F32" s="11"/>
      <c r="G32" s="11"/>
      <c r="H32" s="12">
        <f t="shared" si="3"/>
        <v>71</v>
      </c>
    </row>
    <row r="33" spans="1:8" ht="12.75">
      <c r="A33" s="6" t="s">
        <v>25</v>
      </c>
      <c r="B33" s="11"/>
      <c r="C33" s="11"/>
      <c r="D33" s="11">
        <v>0</v>
      </c>
      <c r="E33" s="11">
        <f t="shared" si="2"/>
        <v>0</v>
      </c>
      <c r="F33" s="10"/>
      <c r="G33" s="11">
        <v>590</v>
      </c>
      <c r="H33" s="12">
        <f t="shared" si="3"/>
        <v>590</v>
      </c>
    </row>
    <row r="34" spans="1:8" ht="12.75">
      <c r="A34" s="6" t="s">
        <v>26</v>
      </c>
      <c r="B34" s="11"/>
      <c r="C34" s="11"/>
      <c r="D34" s="11"/>
      <c r="E34" s="11"/>
      <c r="F34" s="10"/>
      <c r="G34" s="11">
        <v>2562</v>
      </c>
      <c r="H34" s="12">
        <f t="shared" si="3"/>
        <v>2562</v>
      </c>
    </row>
    <row r="35" spans="1:8" ht="12.75">
      <c r="A35" s="6" t="s">
        <v>27</v>
      </c>
      <c r="B35" s="11"/>
      <c r="C35" s="11"/>
      <c r="D35" s="11"/>
      <c r="E35" s="11">
        <f>SUM(B35:D35)</f>
        <v>0</v>
      </c>
      <c r="F35" s="10"/>
      <c r="G35" s="11">
        <v>1736</v>
      </c>
      <c r="H35" s="12">
        <f t="shared" si="3"/>
        <v>1736</v>
      </c>
    </row>
    <row r="36" spans="1:8" ht="12.75">
      <c r="A36" s="6" t="s">
        <v>28</v>
      </c>
      <c r="B36" s="11"/>
      <c r="C36" s="11"/>
      <c r="D36" s="11"/>
      <c r="E36" s="11">
        <f>SUM(B36:D36)</f>
        <v>0</v>
      </c>
      <c r="F36" s="10"/>
      <c r="G36" s="11">
        <v>0</v>
      </c>
      <c r="H36" s="12">
        <f t="shared" si="3"/>
        <v>0</v>
      </c>
    </row>
    <row r="37" spans="1:8" ht="12.75">
      <c r="A37" s="6" t="s">
        <v>29</v>
      </c>
      <c r="B37" s="11"/>
      <c r="C37" s="11"/>
      <c r="D37" s="11"/>
      <c r="E37" s="11"/>
      <c r="F37" s="10"/>
      <c r="G37" s="11">
        <v>165</v>
      </c>
      <c r="H37" s="12">
        <f t="shared" si="3"/>
        <v>165</v>
      </c>
    </row>
    <row r="38" spans="1:8" ht="12.75">
      <c r="A38" s="6" t="s">
        <v>30</v>
      </c>
      <c r="B38" s="11"/>
      <c r="C38" s="11">
        <v>0</v>
      </c>
      <c r="D38" s="11">
        <v>0</v>
      </c>
      <c r="E38" s="11">
        <f>SUM(B38:D38)</f>
        <v>0</v>
      </c>
      <c r="F38" s="10"/>
      <c r="G38" s="11">
        <v>265</v>
      </c>
      <c r="H38" s="12">
        <f t="shared" si="3"/>
        <v>265</v>
      </c>
    </row>
    <row r="39" spans="1:8" ht="12.75">
      <c r="A39" s="6" t="s">
        <v>31</v>
      </c>
      <c r="B39" s="11"/>
      <c r="C39" s="11"/>
      <c r="D39" s="11"/>
      <c r="E39" s="11">
        <f>SUM(B39:D39)</f>
        <v>0</v>
      </c>
      <c r="F39" s="10"/>
      <c r="G39" s="11">
        <v>2237</v>
      </c>
      <c r="H39" s="12">
        <f t="shared" si="3"/>
        <v>2237</v>
      </c>
    </row>
    <row r="40" spans="1:8" ht="12.75">
      <c r="A40" s="6" t="s">
        <v>52</v>
      </c>
      <c r="B40" s="11"/>
      <c r="C40" s="11"/>
      <c r="D40" s="11"/>
      <c r="E40" s="11"/>
      <c r="F40" s="10"/>
      <c r="G40" s="11">
        <v>50</v>
      </c>
      <c r="H40" s="12">
        <v>50</v>
      </c>
    </row>
    <row r="41" spans="1:8" ht="12.75">
      <c r="A41" s="6" t="s">
        <v>32</v>
      </c>
      <c r="B41" s="11"/>
      <c r="C41" s="11"/>
      <c r="D41" s="11"/>
      <c r="E41" s="11">
        <f>SUM(B41:D41)</f>
        <v>0</v>
      </c>
      <c r="F41" s="10"/>
      <c r="G41" s="11">
        <v>138</v>
      </c>
      <c r="H41" s="12">
        <f t="shared" si="3"/>
        <v>138</v>
      </c>
    </row>
    <row r="42" spans="1:8" ht="12.75">
      <c r="A42" s="6" t="s">
        <v>33</v>
      </c>
      <c r="B42" s="11"/>
      <c r="C42" s="11"/>
      <c r="D42" s="11"/>
      <c r="E42" s="11"/>
      <c r="F42" s="10"/>
      <c r="G42" s="11">
        <v>203</v>
      </c>
      <c r="H42" s="12">
        <f t="shared" si="3"/>
        <v>203</v>
      </c>
    </row>
    <row r="43" spans="1:8" ht="12.75">
      <c r="A43" s="6" t="s">
        <v>34</v>
      </c>
      <c r="B43" s="11"/>
      <c r="C43" s="11"/>
      <c r="D43" s="11"/>
      <c r="E43" s="11">
        <f>SUM(B43:D43)</f>
        <v>0</v>
      </c>
      <c r="F43" s="10"/>
      <c r="G43" s="11">
        <v>165</v>
      </c>
      <c r="H43" s="12">
        <f t="shared" si="3"/>
        <v>165</v>
      </c>
    </row>
    <row r="44" spans="1:8" ht="12.75">
      <c r="A44" s="6" t="s">
        <v>35</v>
      </c>
      <c r="B44" s="11"/>
      <c r="C44" s="11"/>
      <c r="D44" s="11"/>
      <c r="E44" s="11">
        <f>SUM(B44:D44)</f>
        <v>0</v>
      </c>
      <c r="F44" s="10"/>
      <c r="G44" s="27">
        <v>100</v>
      </c>
      <c r="H44" s="12">
        <f t="shared" si="3"/>
        <v>100</v>
      </c>
    </row>
    <row r="45" spans="1:8" ht="12.75">
      <c r="A45" s="6" t="s">
        <v>36</v>
      </c>
      <c r="B45" s="11"/>
      <c r="C45" s="11"/>
      <c r="D45" s="11"/>
      <c r="E45" s="11">
        <f>SUM(B45:D45)</f>
        <v>0</v>
      </c>
      <c r="F45" s="10"/>
      <c r="G45" s="11">
        <v>326</v>
      </c>
      <c r="H45" s="12">
        <f t="shared" si="3"/>
        <v>326</v>
      </c>
    </row>
    <row r="46" spans="1:8" ht="12.75">
      <c r="A46" s="6" t="s">
        <v>0</v>
      </c>
      <c r="B46" s="11"/>
      <c r="C46" s="11"/>
      <c r="D46" s="11">
        <v>2641</v>
      </c>
      <c r="E46" s="11">
        <f>SUM(B46:D46)</f>
        <v>2641</v>
      </c>
      <c r="F46" s="10"/>
      <c r="G46" s="11"/>
      <c r="H46" s="12">
        <f t="shared" si="3"/>
        <v>2641</v>
      </c>
    </row>
    <row r="47" spans="1:8" ht="12.75">
      <c r="A47" s="6" t="s">
        <v>37</v>
      </c>
      <c r="B47" s="11"/>
      <c r="C47" s="11"/>
      <c r="D47" s="11"/>
      <c r="E47" s="11"/>
      <c r="F47" s="10">
        <v>10</v>
      </c>
      <c r="G47" s="11"/>
      <c r="H47" s="12">
        <f t="shared" si="3"/>
        <v>10</v>
      </c>
    </row>
    <row r="48" spans="1:8" ht="12.75">
      <c r="A48" s="6" t="s">
        <v>38</v>
      </c>
      <c r="B48" s="11"/>
      <c r="C48" s="11"/>
      <c r="D48" s="11"/>
      <c r="E48" s="11">
        <f aca="true" t="shared" si="4" ref="E48:E55">SUM(B48:D48)</f>
        <v>0</v>
      </c>
      <c r="F48" s="10"/>
      <c r="G48" s="11"/>
      <c r="H48" s="12">
        <f t="shared" si="3"/>
        <v>0</v>
      </c>
    </row>
    <row r="49" spans="1:8" ht="12.75">
      <c r="A49" s="6" t="s">
        <v>39</v>
      </c>
      <c r="B49" s="11">
        <v>2179</v>
      </c>
      <c r="C49" s="11">
        <v>298</v>
      </c>
      <c r="D49" s="11">
        <v>89</v>
      </c>
      <c r="E49" s="11">
        <f t="shared" si="4"/>
        <v>2566</v>
      </c>
      <c r="F49" s="10"/>
      <c r="G49" s="11"/>
      <c r="H49" s="12">
        <f t="shared" si="3"/>
        <v>2566</v>
      </c>
    </row>
    <row r="50" spans="1:8" ht="12.75">
      <c r="A50" s="6" t="s">
        <v>40</v>
      </c>
      <c r="B50" s="11">
        <v>402</v>
      </c>
      <c r="C50" s="11">
        <v>108</v>
      </c>
      <c r="D50" s="11">
        <v>13</v>
      </c>
      <c r="E50" s="11">
        <f t="shared" si="4"/>
        <v>523</v>
      </c>
      <c r="F50" s="10"/>
      <c r="G50" s="11"/>
      <c r="H50" s="12">
        <f t="shared" si="3"/>
        <v>523</v>
      </c>
    </row>
    <row r="51" spans="1:8" ht="12.75">
      <c r="A51" s="6" t="s">
        <v>53</v>
      </c>
      <c r="B51" s="11">
        <v>302</v>
      </c>
      <c r="C51" s="11">
        <v>41</v>
      </c>
      <c r="D51" s="11">
        <v>139</v>
      </c>
      <c r="E51" s="11">
        <f t="shared" si="4"/>
        <v>482</v>
      </c>
      <c r="F51" s="10"/>
      <c r="G51" s="11"/>
      <c r="H51" s="12">
        <f t="shared" si="3"/>
        <v>482</v>
      </c>
    </row>
    <row r="52" spans="1:8" ht="12.75">
      <c r="A52" s="6" t="s">
        <v>41</v>
      </c>
      <c r="B52" s="11">
        <v>206</v>
      </c>
      <c r="C52" s="11">
        <v>50</v>
      </c>
      <c r="D52" s="11">
        <v>110</v>
      </c>
      <c r="E52" s="11">
        <f t="shared" si="4"/>
        <v>366</v>
      </c>
      <c r="F52" s="11">
        <v>0</v>
      </c>
      <c r="G52" s="11"/>
      <c r="H52" s="12">
        <f t="shared" si="3"/>
        <v>366</v>
      </c>
    </row>
    <row r="53" spans="1:8" ht="12.75">
      <c r="A53" s="6" t="s">
        <v>42</v>
      </c>
      <c r="B53" s="11"/>
      <c r="C53" s="11"/>
      <c r="D53" s="11">
        <v>1152</v>
      </c>
      <c r="E53" s="11">
        <f t="shared" si="4"/>
        <v>1152</v>
      </c>
      <c r="F53" s="11">
        <v>0</v>
      </c>
      <c r="G53" s="11"/>
      <c r="H53" s="12">
        <f t="shared" si="3"/>
        <v>1152</v>
      </c>
    </row>
    <row r="54" spans="1:8" ht="12.75">
      <c r="A54" s="6" t="s">
        <v>43</v>
      </c>
      <c r="B54" s="11"/>
      <c r="C54" s="11"/>
      <c r="D54" s="11">
        <v>621</v>
      </c>
      <c r="E54" s="11">
        <f t="shared" si="4"/>
        <v>621</v>
      </c>
      <c r="F54" s="11">
        <v>0</v>
      </c>
      <c r="G54" s="11"/>
      <c r="H54" s="12">
        <f t="shared" si="3"/>
        <v>621</v>
      </c>
    </row>
    <row r="55" spans="1:8" ht="12.75">
      <c r="A55" s="6" t="s">
        <v>44</v>
      </c>
      <c r="B55" s="11"/>
      <c r="C55" s="11"/>
      <c r="D55" s="11">
        <v>421</v>
      </c>
      <c r="E55" s="11">
        <f t="shared" si="4"/>
        <v>421</v>
      </c>
      <c r="F55" s="11"/>
      <c r="G55" s="11"/>
      <c r="H55" s="12">
        <f t="shared" si="3"/>
        <v>421</v>
      </c>
    </row>
    <row r="56" spans="1:8" ht="12.75">
      <c r="A56" s="28" t="s">
        <v>45</v>
      </c>
      <c r="B56" s="25">
        <f aca="true" t="shared" si="5" ref="B56:H56">SUM(B21:B55)</f>
        <v>10086</v>
      </c>
      <c r="C56" s="25">
        <f t="shared" si="5"/>
        <v>2188</v>
      </c>
      <c r="D56" s="25">
        <f t="shared" si="5"/>
        <v>14475</v>
      </c>
      <c r="E56" s="25">
        <f t="shared" si="5"/>
        <v>26749</v>
      </c>
      <c r="F56" s="25">
        <f t="shared" si="5"/>
        <v>17936</v>
      </c>
      <c r="G56" s="25">
        <f t="shared" si="5"/>
        <v>8537</v>
      </c>
      <c r="H56" s="26">
        <f t="shared" si="5"/>
        <v>53222</v>
      </c>
    </row>
    <row r="57" spans="1:8" ht="12.75">
      <c r="A57" s="6"/>
      <c r="B57" s="17"/>
      <c r="C57" s="17"/>
      <c r="D57" s="17"/>
      <c r="E57" s="17"/>
      <c r="F57" s="17"/>
      <c r="G57" s="17"/>
      <c r="H57" s="12"/>
    </row>
    <row r="58" spans="1:8" ht="12.75">
      <c r="A58" s="29" t="s">
        <v>46</v>
      </c>
      <c r="B58" s="30">
        <f aca="true" t="shared" si="6" ref="B58:H58">SUM(B56,B19)</f>
        <v>25023</v>
      </c>
      <c r="C58" s="30">
        <f t="shared" si="6"/>
        <v>6032</v>
      </c>
      <c r="D58" s="30">
        <f t="shared" si="6"/>
        <v>29912</v>
      </c>
      <c r="E58" s="30">
        <f t="shared" si="6"/>
        <v>60967</v>
      </c>
      <c r="F58" s="30">
        <f t="shared" si="6"/>
        <v>17936</v>
      </c>
      <c r="G58" s="30">
        <f t="shared" si="6"/>
        <v>8537</v>
      </c>
      <c r="H58" s="31">
        <f t="shared" si="6"/>
        <v>87440</v>
      </c>
    </row>
    <row r="59" spans="1:8" ht="12.75">
      <c r="A59" s="32"/>
      <c r="B59" s="32"/>
      <c r="C59" s="32"/>
      <c r="D59" s="32"/>
      <c r="E59" s="32"/>
      <c r="F59" s="32"/>
      <c r="G59" s="32"/>
      <c r="H59" s="33"/>
    </row>
  </sheetData>
  <sheetProtection selectLockedCells="1" selectUnlockedCells="1"/>
  <mergeCells count="2">
    <mergeCell ref="A1:H2"/>
    <mergeCell ref="A3:H3"/>
  </mergeCells>
  <printOptions gridLines="1"/>
  <pageMargins left="0.7480314960629921" right="0.7480314960629921" top="0.2362204724409449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vezér</cp:lastModifiedBy>
  <cp:lastPrinted>2014-05-06T14:04:14Z</cp:lastPrinted>
  <dcterms:created xsi:type="dcterms:W3CDTF">2014-04-28T04:05:29Z</dcterms:created>
  <dcterms:modified xsi:type="dcterms:W3CDTF">2014-05-06T14:04:53Z</dcterms:modified>
  <cp:category/>
  <cp:version/>
  <cp:contentType/>
  <cp:contentStatus/>
</cp:coreProperties>
</file>