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/>
  </bookViews>
  <sheets>
    <sheet name="hivatal bevétel" sheetId="7" r:id="rId1"/>
  </sheets>
  <definedNames>
    <definedName name="_xlnm.Print_Titles" localSheetId="0">'hivatal bevétel'!$A:$A,'hivatal bevétel'!$3:$5</definedName>
    <definedName name="_xlnm.Print_Area" localSheetId="0">'hivatal bevétel'!$A$1:$S$20</definedName>
  </definedNames>
  <calcPr calcId="145621"/>
</workbook>
</file>

<file path=xl/calcChain.xml><?xml version="1.0" encoding="utf-8"?>
<calcChain xmlns="http://schemas.openxmlformats.org/spreadsheetml/2006/main">
  <c r="R17" i="7" l="1"/>
  <c r="S17" i="7"/>
  <c r="S19" i="7" s="1"/>
  <c r="R18" i="7"/>
  <c r="S18" i="7"/>
  <c r="Q18" i="7"/>
  <c r="Q19" i="7" s="1"/>
  <c r="Q17" i="7"/>
  <c r="R12" i="7"/>
  <c r="S12" i="7"/>
  <c r="R13" i="7"/>
  <c r="S13" i="7"/>
  <c r="R14" i="7"/>
  <c r="S14" i="7"/>
  <c r="Q13" i="7"/>
  <c r="Q14" i="7"/>
  <c r="Q12" i="7"/>
  <c r="R6" i="7"/>
  <c r="S6" i="7"/>
  <c r="R7" i="7"/>
  <c r="S7" i="7"/>
  <c r="S11" i="7" s="1"/>
  <c r="R8" i="7"/>
  <c r="S8" i="7"/>
  <c r="R9" i="7"/>
  <c r="S9" i="7"/>
  <c r="R10" i="7"/>
  <c r="S10" i="7"/>
  <c r="Q7" i="7"/>
  <c r="Q11" i="7" s="1"/>
  <c r="Q8" i="7"/>
  <c r="Q9" i="7"/>
  <c r="Q10" i="7"/>
  <c r="Q6" i="7"/>
  <c r="R19" i="7"/>
  <c r="R15" i="7"/>
  <c r="S15" i="7"/>
  <c r="R11" i="7"/>
  <c r="O20" i="7"/>
  <c r="P20" i="7"/>
  <c r="O19" i="7"/>
  <c r="P19" i="7"/>
  <c r="P16" i="7"/>
  <c r="M15" i="7"/>
  <c r="N15" i="7"/>
  <c r="O15" i="7"/>
  <c r="P15" i="7"/>
  <c r="P11" i="7"/>
  <c r="H19" i="7"/>
  <c r="I19" i="7"/>
  <c r="J19" i="7"/>
  <c r="K19" i="7"/>
  <c r="L19" i="7"/>
  <c r="L16" i="7"/>
  <c r="H15" i="7"/>
  <c r="I15" i="7"/>
  <c r="J15" i="7"/>
  <c r="K15" i="7"/>
  <c r="L15" i="7"/>
  <c r="H11" i="7"/>
  <c r="H16" i="7" s="1"/>
  <c r="H20" i="7" s="1"/>
  <c r="I11" i="7"/>
  <c r="I16" i="7" s="1"/>
  <c r="I20" i="7" s="1"/>
  <c r="J11" i="7"/>
  <c r="J16" i="7" s="1"/>
  <c r="J20" i="7" s="1"/>
  <c r="K11" i="7"/>
  <c r="K16" i="7" s="1"/>
  <c r="L11" i="7"/>
  <c r="E19" i="7"/>
  <c r="F19" i="7"/>
  <c r="G19" i="7"/>
  <c r="E15" i="7"/>
  <c r="F15" i="7"/>
  <c r="G15" i="7"/>
  <c r="G11" i="7"/>
  <c r="G16" i="7" s="1"/>
  <c r="G20" i="7" s="1"/>
  <c r="F11" i="7"/>
  <c r="F16" i="7" s="1"/>
  <c r="E11" i="7"/>
  <c r="E16" i="7" s="1"/>
  <c r="C19" i="7"/>
  <c r="B19" i="7"/>
  <c r="C15" i="7"/>
  <c r="C16" i="7" s="1"/>
  <c r="C20" i="7" s="1"/>
  <c r="B15" i="7"/>
  <c r="B16" i="7" s="1"/>
  <c r="B20" i="7" s="1"/>
  <c r="C11" i="7"/>
  <c r="B11" i="7"/>
  <c r="S16" i="7" l="1"/>
  <c r="S20" i="7"/>
  <c r="R16" i="7"/>
  <c r="R20" i="7" s="1"/>
  <c r="Q15" i="7"/>
  <c r="Q16" i="7"/>
  <c r="Q20" i="7" s="1"/>
  <c r="F20" i="7"/>
  <c r="K20" i="7"/>
  <c r="L20" i="7"/>
  <c r="E20" i="7"/>
  <c r="O11" i="7"/>
  <c r="O16" i="7" s="1"/>
  <c r="M19" i="7"/>
  <c r="N19" i="7"/>
  <c r="M11" i="7"/>
  <c r="M16" i="7" s="1"/>
  <c r="N11" i="7"/>
  <c r="N16" i="7" s="1"/>
  <c r="D19" i="7"/>
  <c r="D15" i="7"/>
  <c r="D11" i="7"/>
  <c r="N20" i="7" l="1"/>
  <c r="M20" i="7"/>
  <c r="D16" i="7"/>
  <c r="D20" i="7" s="1"/>
</calcChain>
</file>

<file path=xl/sharedStrings.xml><?xml version="1.0" encoding="utf-8"?>
<sst xmlns="http://schemas.openxmlformats.org/spreadsheetml/2006/main" count="42" uniqueCount="26">
  <si>
    <t>Megnevezés</t>
  </si>
  <si>
    <t>Összesen</t>
  </si>
  <si>
    <t>adatok Ft-ban</t>
  </si>
  <si>
    <t xml:space="preserve">Működési támogatások 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</si>
  <si>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</si>
  <si>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</si>
  <si>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</si>
  <si>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</si>
  <si>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Működési célú bevételek összesen</t>
  </si>
  <si>
    <t>Felhalmozási célú támogatások államháztartartáson belülről</t>
  </si>
  <si>
    <t>Felhalmozási bevételek</t>
  </si>
  <si>
    <t>Felhalmozási célú átvett pénzeszközök</t>
  </si>
  <si>
    <t xml:space="preserve">Költségvetési bevételek összesen </t>
  </si>
  <si>
    <t>Irányító szervi támogatások</t>
  </si>
  <si>
    <t>Előző évi maradvány igénybe vétele</t>
  </si>
  <si>
    <t>Finanszírozási bevételek</t>
  </si>
  <si>
    <t>BEVÉTELEK ÖSSZESEN</t>
  </si>
  <si>
    <t xml:space="preserve"> Mezőtúri Közös Önkormányzati Hivatal 2016. évi bevételei feladatonként</t>
  </si>
  <si>
    <t>011130
Önkorm.és önk-i hivatalok jogalkotó és ált.igazgatási tevékenysége</t>
  </si>
  <si>
    <t>018030
Támogatási célú finanszírozási bevételek</t>
  </si>
  <si>
    <t>013350
Önkormányzati vagyonnal való gazdálkodással kapcs.feladatok</t>
  </si>
  <si>
    <t>016020
Országos és hely népszavazással kapcs. tevék.</t>
  </si>
  <si>
    <t>900060
Forgatási és befektetési célú finanszírozási műv.</t>
  </si>
  <si>
    <t>Eredeti előirányzat</t>
  </si>
  <si>
    <t>Módosított előirányzat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</si>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</sst>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0">
    <xf numFmtId="0" fontId="0" fillId="0" borderId="0" xfId="0"/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 applyBorder="1" applyAlignment="1"/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0" fontId="4" fillId="0" borderId="0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3" fontId="6" fillId="0" borderId="0" xfId="0" applyNumberFormat="1" applyFont="1" applyFill="1" applyBorder="1" applyAlignment="1">
      <alignment vertical="center" wrapText="1"/>
    </xf>
    <xf numFmtId="3" fontId="5" fillId="0" borderId="0" xfId="1" applyNumberFormat="1" applyFont="1" applyFill="1" applyBorder="1" applyAlignment="1">
      <alignment wrapText="1"/>
    </xf>
    <xf numFmtId="0" fontId="5" fillId="0" borderId="0" xfId="1" applyFont="1" applyFill="1" applyBorder="1" applyAlignment="1">
      <alignment wrapText="1"/>
    </xf>
    <xf numFmtId="3" fontId="4" fillId="0" borderId="0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/>
    <xf numFmtId="3" fontId="6" fillId="0" borderId="15" xfId="0" applyNumberFormat="1" applyFont="1" applyBorder="1" applyAlignment="1">
      <alignment horizontal="right" vertical="center" wrapText="1"/>
    </xf>
    <xf numFmtId="3" fontId="6" fillId="0" borderId="16" xfId="0" applyNumberFormat="1" applyFont="1" applyBorder="1" applyAlignment="1">
      <alignment horizontal="right" vertical="center" wrapText="1"/>
    </xf>
    <xf numFmtId="0" fontId="4" fillId="0" borderId="26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3" fontId="6" fillId="0" borderId="11" xfId="0" applyNumberFormat="1" applyFont="1" applyBorder="1" applyAlignment="1">
      <alignment horizontal="right" vertical="center" wrapText="1"/>
    </xf>
    <xf numFmtId="3" fontId="6" fillId="0" borderId="12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3" fontId="6" fillId="0" borderId="17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0" fontId="7" fillId="0" borderId="14" xfId="0" applyFont="1" applyBorder="1" applyAlignment="1">
      <alignment horizontal="left" vertical="center" wrapText="1"/>
    </xf>
    <xf numFmtId="3" fontId="7" fillId="0" borderId="15" xfId="0" applyNumberFormat="1" applyFont="1" applyBorder="1" applyAlignment="1">
      <alignment horizontal="right" vertical="center" wrapText="1"/>
    </xf>
    <xf numFmtId="3" fontId="7" fillId="0" borderId="16" xfId="0" applyNumberFormat="1" applyFont="1" applyBorder="1" applyAlignment="1">
      <alignment horizontal="right" vertical="center" wrapText="1"/>
    </xf>
    <xf numFmtId="3" fontId="7" fillId="0" borderId="17" xfId="0" applyNumberFormat="1" applyFont="1" applyBorder="1" applyAlignment="1">
      <alignment horizontal="right" vertical="center"/>
    </xf>
    <xf numFmtId="164" fontId="7" fillId="0" borderId="15" xfId="0" applyNumberFormat="1" applyFont="1" applyBorder="1" applyAlignment="1">
      <alignment vertical="center"/>
    </xf>
    <xf numFmtId="164" fontId="7" fillId="0" borderId="16" xfId="0" applyNumberFormat="1" applyFont="1" applyBorder="1" applyAlignment="1">
      <alignment vertical="center"/>
    </xf>
    <xf numFmtId="164" fontId="7" fillId="0" borderId="17" xfId="0" applyNumberFormat="1" applyFont="1" applyBorder="1" applyAlignment="1">
      <alignment vertical="center"/>
    </xf>
    <xf numFmtId="164" fontId="7" fillId="0" borderId="31" xfId="0" applyNumberFormat="1" applyFont="1" applyBorder="1" applyAlignment="1">
      <alignment vertical="center"/>
    </xf>
    <xf numFmtId="0" fontId="7" fillId="0" borderId="18" xfId="0" applyFont="1" applyBorder="1" applyAlignment="1">
      <alignment horizontal="left" vertical="center" wrapText="1"/>
    </xf>
    <xf numFmtId="164" fontId="7" fillId="0" borderId="19" xfId="0" applyNumberFormat="1" applyFont="1" applyBorder="1" applyAlignment="1">
      <alignment horizontal="right" vertical="center" wrapText="1"/>
    </xf>
    <xf numFmtId="164" fontId="7" fillId="0" borderId="20" xfId="0" applyNumberFormat="1" applyFont="1" applyBorder="1" applyAlignment="1">
      <alignment horizontal="right" vertical="center" wrapText="1"/>
    </xf>
    <xf numFmtId="164" fontId="5" fillId="0" borderId="38" xfId="1" applyNumberFormat="1" applyFont="1" applyBorder="1" applyAlignment="1">
      <alignment horizontal="right" vertical="center"/>
    </xf>
    <xf numFmtId="164" fontId="5" fillId="0" borderId="19" xfId="1" applyNumberFormat="1" applyFont="1" applyBorder="1" applyAlignment="1">
      <alignment horizontal="right" vertical="center"/>
    </xf>
    <xf numFmtId="164" fontId="5" fillId="0" borderId="20" xfId="1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 wrapText="1"/>
    </xf>
    <xf numFmtId="164" fontId="4" fillId="0" borderId="22" xfId="0" applyNumberFormat="1" applyFont="1" applyBorder="1" applyAlignment="1">
      <alignment horizontal="right" vertical="center" wrapText="1"/>
    </xf>
    <xf numFmtId="164" fontId="4" fillId="0" borderId="23" xfId="0" applyNumberFormat="1" applyFont="1" applyBorder="1" applyAlignment="1">
      <alignment horizontal="right" vertical="center" wrapText="1"/>
    </xf>
    <xf numFmtId="164" fontId="7" fillId="0" borderId="24" xfId="0" applyNumberFormat="1" applyFont="1" applyBorder="1" applyAlignment="1">
      <alignment vertical="center"/>
    </xf>
    <xf numFmtId="164" fontId="7" fillId="0" borderId="22" xfId="0" applyNumberFormat="1" applyFont="1" applyBorder="1" applyAlignment="1">
      <alignment vertical="center"/>
    </xf>
    <xf numFmtId="164" fontId="7" fillId="0" borderId="23" xfId="0" applyNumberFormat="1" applyFont="1" applyBorder="1" applyAlignment="1">
      <alignment vertical="center"/>
    </xf>
    <xf numFmtId="164" fontId="7" fillId="0" borderId="41" xfId="0" applyNumberFormat="1" applyFont="1" applyBorder="1" applyAlignment="1">
      <alignment vertical="center"/>
    </xf>
    <xf numFmtId="164" fontId="6" fillId="0" borderId="11" xfId="0" applyNumberFormat="1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left" vertical="center" wrapText="1"/>
    </xf>
    <xf numFmtId="164" fontId="6" fillId="0" borderId="13" xfId="0" applyNumberFormat="1" applyFont="1" applyBorder="1" applyAlignment="1">
      <alignment vertical="center"/>
    </xf>
    <xf numFmtId="0" fontId="6" fillId="0" borderId="18" xfId="0" applyFont="1" applyBorder="1" applyAlignment="1">
      <alignment horizontal="left" vertical="center" wrapText="1"/>
    </xf>
    <xf numFmtId="164" fontId="6" fillId="0" borderId="19" xfId="0" applyNumberFormat="1" applyFont="1" applyBorder="1" applyAlignment="1">
      <alignment horizontal="left" vertical="center" wrapText="1"/>
    </xf>
    <xf numFmtId="164" fontId="6" fillId="0" borderId="20" xfId="0" applyNumberFormat="1" applyFont="1" applyBorder="1" applyAlignment="1">
      <alignment horizontal="left" vertical="center" wrapText="1"/>
    </xf>
    <xf numFmtId="164" fontId="6" fillId="0" borderId="3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3" fontId="6" fillId="0" borderId="38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164" fontId="4" fillId="0" borderId="24" xfId="0" applyNumberFormat="1" applyFont="1" applyBorder="1" applyAlignment="1">
      <alignment vertical="center"/>
    </xf>
    <xf numFmtId="164" fontId="4" fillId="0" borderId="22" xfId="0" applyNumberFormat="1" applyFont="1" applyBorder="1" applyAlignment="1">
      <alignment vertical="center"/>
    </xf>
    <xf numFmtId="164" fontId="4" fillId="0" borderId="23" xfId="0" applyNumberFormat="1" applyFont="1" applyBorder="1" applyAlignment="1">
      <alignment vertical="center"/>
    </xf>
    <xf numFmtId="164" fontId="4" fillId="0" borderId="35" xfId="0" applyNumberFormat="1" applyFont="1" applyBorder="1" applyAlignment="1">
      <alignment vertical="center"/>
    </xf>
    <xf numFmtId="164" fontId="4" fillId="0" borderId="41" xfId="0" applyNumberFormat="1" applyFont="1" applyBorder="1" applyAlignment="1">
      <alignment vertical="center"/>
    </xf>
    <xf numFmtId="0" fontId="4" fillId="0" borderId="25" xfId="0" applyFont="1" applyFill="1" applyBorder="1" applyAlignment="1">
      <alignment horizontal="left" vertical="center" wrapText="1"/>
    </xf>
    <xf numFmtId="164" fontId="4" fillId="0" borderId="26" xfId="0" applyNumberFormat="1" applyFont="1" applyFill="1" applyBorder="1" applyAlignment="1">
      <alignment horizontal="right" vertical="center" wrapText="1"/>
    </xf>
    <xf numFmtId="164" fontId="4" fillId="0" borderId="27" xfId="0" applyNumberFormat="1" applyFont="1" applyFill="1" applyBorder="1" applyAlignment="1">
      <alignment horizontal="right" vertical="center" wrapText="1"/>
    </xf>
    <xf numFmtId="164" fontId="4" fillId="0" borderId="28" xfId="0" applyNumberFormat="1" applyFont="1" applyFill="1" applyBorder="1" applyAlignment="1">
      <alignment vertical="center"/>
    </xf>
    <xf numFmtId="164" fontId="4" fillId="0" borderId="26" xfId="0" applyNumberFormat="1" applyFont="1" applyFill="1" applyBorder="1" applyAlignment="1">
      <alignment vertical="center"/>
    </xf>
    <xf numFmtId="164" fontId="4" fillId="0" borderId="27" xfId="0" applyNumberFormat="1" applyFont="1" applyFill="1" applyBorder="1" applyAlignment="1">
      <alignment vertical="center"/>
    </xf>
    <xf numFmtId="164" fontId="4" fillId="0" borderId="36" xfId="0" applyNumberFormat="1" applyFont="1" applyFill="1" applyBorder="1" applyAlignment="1">
      <alignment vertical="center"/>
    </xf>
    <xf numFmtId="164" fontId="4" fillId="0" borderId="42" xfId="0" applyNumberFormat="1" applyFont="1" applyFill="1" applyBorder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164" fontId="5" fillId="0" borderId="32" xfId="1" applyNumberFormat="1" applyFont="1" applyBorder="1" applyAlignment="1">
      <alignment horizontal="right" vertical="center"/>
    </xf>
    <xf numFmtId="3" fontId="6" fillId="0" borderId="32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3" fontId="6" fillId="0" borderId="18" xfId="0" applyNumberFormat="1" applyFont="1" applyBorder="1" applyAlignment="1">
      <alignment vertical="center"/>
    </xf>
    <xf numFmtId="3" fontId="6" fillId="0" borderId="43" xfId="0" applyNumberFormat="1" applyFont="1" applyBorder="1" applyAlignment="1">
      <alignment vertical="center"/>
    </xf>
    <xf numFmtId="164" fontId="4" fillId="0" borderId="40" xfId="0" applyNumberFormat="1" applyFont="1" applyBorder="1" applyAlignment="1">
      <alignment vertical="center"/>
    </xf>
    <xf numFmtId="164" fontId="4" fillId="0" borderId="44" xfId="0" applyNumberFormat="1" applyFont="1" applyFill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164" fontId="6" fillId="0" borderId="4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164" fontId="6" fillId="0" borderId="11" xfId="0" applyNumberFormat="1" applyFont="1" applyBorder="1" applyAlignment="1">
      <alignment vertical="center"/>
    </xf>
    <xf numFmtId="164" fontId="6" fillId="0" borderId="12" xfId="0" applyNumberFormat="1" applyFont="1" applyBorder="1" applyAlignment="1">
      <alignment vertical="center"/>
    </xf>
    <xf numFmtId="164" fontId="6" fillId="0" borderId="15" xfId="0" applyNumberFormat="1" applyFont="1" applyBorder="1" applyAlignment="1">
      <alignment vertical="center"/>
    </xf>
    <xf numFmtId="164" fontId="6" fillId="0" borderId="16" xfId="0" applyNumberFormat="1" applyFont="1" applyBorder="1" applyAlignment="1">
      <alignment vertical="center"/>
    </xf>
    <xf numFmtId="164" fontId="6" fillId="0" borderId="17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3" fontId="6" fillId="0" borderId="27" xfId="0" applyNumberFormat="1" applyFont="1" applyBorder="1" applyAlignment="1">
      <alignment vertical="center"/>
    </xf>
    <xf numFmtId="3" fontId="6" fillId="0" borderId="28" xfId="0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3" fillId="0" borderId="1" xfId="1" applyFont="1" applyBorder="1" applyAlignment="1"/>
    <xf numFmtId="0" fontId="4" fillId="0" borderId="2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1"/>
  <sheetViews>
    <sheetView tabSelected="1" view="pageLayout" zoomScaleNormal="100" workbookViewId="0">
      <selection activeCell="U5" sqref="U5"/>
    </sheetView>
  </sheetViews>
  <sheetFormatPr defaultRowHeight="13" x14ac:dyDescent="0.3"/>
  <cols>
    <col min="1" max="1" width="31.54296875" style="5" customWidth="1"/>
    <col min="2" max="3" width="11.1796875" style="5" customWidth="1"/>
    <col min="4" max="4" width="11.7265625" style="5" customWidth="1"/>
    <col min="5" max="7" width="10" style="5" customWidth="1"/>
    <col min="8" max="10" width="9.54296875" style="5" customWidth="1"/>
    <col min="11" max="13" width="11" style="5" customWidth="1"/>
    <col min="14" max="16" width="10.453125" style="5" customWidth="1"/>
    <col min="17" max="19" width="10.7265625" style="5" customWidth="1"/>
    <col min="20" max="264" width="9.1796875" style="5"/>
    <col min="265" max="265" width="33.7265625" style="5" customWidth="1"/>
    <col min="266" max="268" width="12.26953125" style="5" customWidth="1"/>
    <col min="269" max="269" width="14.7265625" style="5" customWidth="1"/>
    <col min="270" max="275" width="12.26953125" style="5" customWidth="1"/>
    <col min="276" max="520" width="9.1796875" style="5"/>
    <col min="521" max="521" width="33.7265625" style="5" customWidth="1"/>
    <col min="522" max="524" width="12.26953125" style="5" customWidth="1"/>
    <col min="525" max="525" width="14.7265625" style="5" customWidth="1"/>
    <col min="526" max="531" width="12.26953125" style="5" customWidth="1"/>
    <col min="532" max="776" width="9.1796875" style="5"/>
    <col min="777" max="777" width="33.7265625" style="5" customWidth="1"/>
    <col min="778" max="780" width="12.26953125" style="5" customWidth="1"/>
    <col min="781" max="781" width="14.7265625" style="5" customWidth="1"/>
    <col min="782" max="787" width="12.26953125" style="5" customWidth="1"/>
    <col min="788" max="1032" width="9.1796875" style="5"/>
    <col min="1033" max="1033" width="33.7265625" style="5" customWidth="1"/>
    <col min="1034" max="1036" width="12.26953125" style="5" customWidth="1"/>
    <col min="1037" max="1037" width="14.7265625" style="5" customWidth="1"/>
    <col min="1038" max="1043" width="12.26953125" style="5" customWidth="1"/>
    <col min="1044" max="1288" width="9.1796875" style="5"/>
    <col min="1289" max="1289" width="33.7265625" style="5" customWidth="1"/>
    <col min="1290" max="1292" width="12.26953125" style="5" customWidth="1"/>
    <col min="1293" max="1293" width="14.7265625" style="5" customWidth="1"/>
    <col min="1294" max="1299" width="12.26953125" style="5" customWidth="1"/>
    <col min="1300" max="1544" width="9.1796875" style="5"/>
    <col min="1545" max="1545" width="33.7265625" style="5" customWidth="1"/>
    <col min="1546" max="1548" width="12.26953125" style="5" customWidth="1"/>
    <col min="1549" max="1549" width="14.7265625" style="5" customWidth="1"/>
    <col min="1550" max="1555" width="12.26953125" style="5" customWidth="1"/>
    <col min="1556" max="1800" width="9.1796875" style="5"/>
    <col min="1801" max="1801" width="33.7265625" style="5" customWidth="1"/>
    <col min="1802" max="1804" width="12.26953125" style="5" customWidth="1"/>
    <col min="1805" max="1805" width="14.7265625" style="5" customWidth="1"/>
    <col min="1806" max="1811" width="12.26953125" style="5" customWidth="1"/>
    <col min="1812" max="2056" width="9.1796875" style="5"/>
    <col min="2057" max="2057" width="33.7265625" style="5" customWidth="1"/>
    <col min="2058" max="2060" width="12.26953125" style="5" customWidth="1"/>
    <col min="2061" max="2061" width="14.7265625" style="5" customWidth="1"/>
    <col min="2062" max="2067" width="12.26953125" style="5" customWidth="1"/>
    <col min="2068" max="2312" width="9.1796875" style="5"/>
    <col min="2313" max="2313" width="33.7265625" style="5" customWidth="1"/>
    <col min="2314" max="2316" width="12.26953125" style="5" customWidth="1"/>
    <col min="2317" max="2317" width="14.7265625" style="5" customWidth="1"/>
    <col min="2318" max="2323" width="12.26953125" style="5" customWidth="1"/>
    <col min="2324" max="2568" width="9.1796875" style="5"/>
    <col min="2569" max="2569" width="33.7265625" style="5" customWidth="1"/>
    <col min="2570" max="2572" width="12.26953125" style="5" customWidth="1"/>
    <col min="2573" max="2573" width="14.7265625" style="5" customWidth="1"/>
    <col min="2574" max="2579" width="12.26953125" style="5" customWidth="1"/>
    <col min="2580" max="2824" width="9.1796875" style="5"/>
    <col min="2825" max="2825" width="33.7265625" style="5" customWidth="1"/>
    <col min="2826" max="2828" width="12.26953125" style="5" customWidth="1"/>
    <col min="2829" max="2829" width="14.7265625" style="5" customWidth="1"/>
    <col min="2830" max="2835" width="12.26953125" style="5" customWidth="1"/>
    <col min="2836" max="3080" width="9.1796875" style="5"/>
    <col min="3081" max="3081" width="33.7265625" style="5" customWidth="1"/>
    <col min="3082" max="3084" width="12.26953125" style="5" customWidth="1"/>
    <col min="3085" max="3085" width="14.7265625" style="5" customWidth="1"/>
    <col min="3086" max="3091" width="12.26953125" style="5" customWidth="1"/>
    <col min="3092" max="3336" width="9.1796875" style="5"/>
    <col min="3337" max="3337" width="33.7265625" style="5" customWidth="1"/>
    <col min="3338" max="3340" width="12.26953125" style="5" customWidth="1"/>
    <col min="3341" max="3341" width="14.7265625" style="5" customWidth="1"/>
    <col min="3342" max="3347" width="12.26953125" style="5" customWidth="1"/>
    <col min="3348" max="3592" width="9.1796875" style="5"/>
    <col min="3593" max="3593" width="33.7265625" style="5" customWidth="1"/>
    <col min="3594" max="3596" width="12.26953125" style="5" customWidth="1"/>
    <col min="3597" max="3597" width="14.7265625" style="5" customWidth="1"/>
    <col min="3598" max="3603" width="12.26953125" style="5" customWidth="1"/>
    <col min="3604" max="3848" width="9.1796875" style="5"/>
    <col min="3849" max="3849" width="33.7265625" style="5" customWidth="1"/>
    <col min="3850" max="3852" width="12.26953125" style="5" customWidth="1"/>
    <col min="3853" max="3853" width="14.7265625" style="5" customWidth="1"/>
    <col min="3854" max="3859" width="12.26953125" style="5" customWidth="1"/>
    <col min="3860" max="4104" width="9.1796875" style="5"/>
    <col min="4105" max="4105" width="33.7265625" style="5" customWidth="1"/>
    <col min="4106" max="4108" width="12.26953125" style="5" customWidth="1"/>
    <col min="4109" max="4109" width="14.7265625" style="5" customWidth="1"/>
    <col min="4110" max="4115" width="12.26953125" style="5" customWidth="1"/>
    <col min="4116" max="4360" width="9.1796875" style="5"/>
    <col min="4361" max="4361" width="33.7265625" style="5" customWidth="1"/>
    <col min="4362" max="4364" width="12.26953125" style="5" customWidth="1"/>
    <col min="4365" max="4365" width="14.7265625" style="5" customWidth="1"/>
    <col min="4366" max="4371" width="12.26953125" style="5" customWidth="1"/>
    <col min="4372" max="4616" width="9.1796875" style="5"/>
    <col min="4617" max="4617" width="33.7265625" style="5" customWidth="1"/>
    <col min="4618" max="4620" width="12.26953125" style="5" customWidth="1"/>
    <col min="4621" max="4621" width="14.7265625" style="5" customWidth="1"/>
    <col min="4622" max="4627" width="12.26953125" style="5" customWidth="1"/>
    <col min="4628" max="4872" width="9.1796875" style="5"/>
    <col min="4873" max="4873" width="33.7265625" style="5" customWidth="1"/>
    <col min="4874" max="4876" width="12.26953125" style="5" customWidth="1"/>
    <col min="4877" max="4877" width="14.7265625" style="5" customWidth="1"/>
    <col min="4878" max="4883" width="12.26953125" style="5" customWidth="1"/>
    <col min="4884" max="5128" width="9.1796875" style="5"/>
    <col min="5129" max="5129" width="33.7265625" style="5" customWidth="1"/>
    <col min="5130" max="5132" width="12.26953125" style="5" customWidth="1"/>
    <col min="5133" max="5133" width="14.7265625" style="5" customWidth="1"/>
    <col min="5134" max="5139" width="12.26953125" style="5" customWidth="1"/>
    <col min="5140" max="5384" width="9.1796875" style="5"/>
    <col min="5385" max="5385" width="33.7265625" style="5" customWidth="1"/>
    <col min="5386" max="5388" width="12.26953125" style="5" customWidth="1"/>
    <col min="5389" max="5389" width="14.7265625" style="5" customWidth="1"/>
    <col min="5390" max="5395" width="12.26953125" style="5" customWidth="1"/>
    <col min="5396" max="5640" width="9.1796875" style="5"/>
    <col min="5641" max="5641" width="33.7265625" style="5" customWidth="1"/>
    <col min="5642" max="5644" width="12.26953125" style="5" customWidth="1"/>
    <col min="5645" max="5645" width="14.7265625" style="5" customWidth="1"/>
    <col min="5646" max="5651" width="12.26953125" style="5" customWidth="1"/>
    <col min="5652" max="5896" width="9.1796875" style="5"/>
    <col min="5897" max="5897" width="33.7265625" style="5" customWidth="1"/>
    <col min="5898" max="5900" width="12.26953125" style="5" customWidth="1"/>
    <col min="5901" max="5901" width="14.7265625" style="5" customWidth="1"/>
    <col min="5902" max="5907" width="12.26953125" style="5" customWidth="1"/>
    <col min="5908" max="6152" width="9.1796875" style="5"/>
    <col min="6153" max="6153" width="33.7265625" style="5" customWidth="1"/>
    <col min="6154" max="6156" width="12.26953125" style="5" customWidth="1"/>
    <col min="6157" max="6157" width="14.7265625" style="5" customWidth="1"/>
    <col min="6158" max="6163" width="12.26953125" style="5" customWidth="1"/>
    <col min="6164" max="6408" width="9.1796875" style="5"/>
    <col min="6409" max="6409" width="33.7265625" style="5" customWidth="1"/>
    <col min="6410" max="6412" width="12.26953125" style="5" customWidth="1"/>
    <col min="6413" max="6413" width="14.7265625" style="5" customWidth="1"/>
    <col min="6414" max="6419" width="12.26953125" style="5" customWidth="1"/>
    <col min="6420" max="6664" width="9.1796875" style="5"/>
    <col min="6665" max="6665" width="33.7265625" style="5" customWidth="1"/>
    <col min="6666" max="6668" width="12.26953125" style="5" customWidth="1"/>
    <col min="6669" max="6669" width="14.7265625" style="5" customWidth="1"/>
    <col min="6670" max="6675" width="12.26953125" style="5" customWidth="1"/>
    <col min="6676" max="6920" width="9.1796875" style="5"/>
    <col min="6921" max="6921" width="33.7265625" style="5" customWidth="1"/>
    <col min="6922" max="6924" width="12.26953125" style="5" customWidth="1"/>
    <col min="6925" max="6925" width="14.7265625" style="5" customWidth="1"/>
    <col min="6926" max="6931" width="12.26953125" style="5" customWidth="1"/>
    <col min="6932" max="7176" width="9.1796875" style="5"/>
    <col min="7177" max="7177" width="33.7265625" style="5" customWidth="1"/>
    <col min="7178" max="7180" width="12.26953125" style="5" customWidth="1"/>
    <col min="7181" max="7181" width="14.7265625" style="5" customWidth="1"/>
    <col min="7182" max="7187" width="12.26953125" style="5" customWidth="1"/>
    <col min="7188" max="7432" width="9.1796875" style="5"/>
    <col min="7433" max="7433" width="33.7265625" style="5" customWidth="1"/>
    <col min="7434" max="7436" width="12.26953125" style="5" customWidth="1"/>
    <col min="7437" max="7437" width="14.7265625" style="5" customWidth="1"/>
    <col min="7438" max="7443" width="12.26953125" style="5" customWidth="1"/>
    <col min="7444" max="7688" width="9.1796875" style="5"/>
    <col min="7689" max="7689" width="33.7265625" style="5" customWidth="1"/>
    <col min="7690" max="7692" width="12.26953125" style="5" customWidth="1"/>
    <col min="7693" max="7693" width="14.7265625" style="5" customWidth="1"/>
    <col min="7694" max="7699" width="12.26953125" style="5" customWidth="1"/>
    <col min="7700" max="7944" width="9.1796875" style="5"/>
    <col min="7945" max="7945" width="33.7265625" style="5" customWidth="1"/>
    <col min="7946" max="7948" width="12.26953125" style="5" customWidth="1"/>
    <col min="7949" max="7949" width="14.7265625" style="5" customWidth="1"/>
    <col min="7950" max="7955" width="12.26953125" style="5" customWidth="1"/>
    <col min="7956" max="8200" width="9.1796875" style="5"/>
    <col min="8201" max="8201" width="33.7265625" style="5" customWidth="1"/>
    <col min="8202" max="8204" width="12.26953125" style="5" customWidth="1"/>
    <col min="8205" max="8205" width="14.7265625" style="5" customWidth="1"/>
    <col min="8206" max="8211" width="12.26953125" style="5" customWidth="1"/>
    <col min="8212" max="8456" width="9.1796875" style="5"/>
    <col min="8457" max="8457" width="33.7265625" style="5" customWidth="1"/>
    <col min="8458" max="8460" width="12.26953125" style="5" customWidth="1"/>
    <col min="8461" max="8461" width="14.7265625" style="5" customWidth="1"/>
    <col min="8462" max="8467" width="12.26953125" style="5" customWidth="1"/>
    <col min="8468" max="8712" width="9.1796875" style="5"/>
    <col min="8713" max="8713" width="33.7265625" style="5" customWidth="1"/>
    <col min="8714" max="8716" width="12.26953125" style="5" customWidth="1"/>
    <col min="8717" max="8717" width="14.7265625" style="5" customWidth="1"/>
    <col min="8718" max="8723" width="12.26953125" style="5" customWidth="1"/>
    <col min="8724" max="8968" width="9.1796875" style="5"/>
    <col min="8969" max="8969" width="33.7265625" style="5" customWidth="1"/>
    <col min="8970" max="8972" width="12.26953125" style="5" customWidth="1"/>
    <col min="8973" max="8973" width="14.7265625" style="5" customWidth="1"/>
    <col min="8974" max="8979" width="12.26953125" style="5" customWidth="1"/>
    <col min="8980" max="9224" width="9.1796875" style="5"/>
    <col min="9225" max="9225" width="33.7265625" style="5" customWidth="1"/>
    <col min="9226" max="9228" width="12.26953125" style="5" customWidth="1"/>
    <col min="9229" max="9229" width="14.7265625" style="5" customWidth="1"/>
    <col min="9230" max="9235" width="12.26953125" style="5" customWidth="1"/>
    <col min="9236" max="9480" width="9.1796875" style="5"/>
    <col min="9481" max="9481" width="33.7265625" style="5" customWidth="1"/>
    <col min="9482" max="9484" width="12.26953125" style="5" customWidth="1"/>
    <col min="9485" max="9485" width="14.7265625" style="5" customWidth="1"/>
    <col min="9486" max="9491" width="12.26953125" style="5" customWidth="1"/>
    <col min="9492" max="9736" width="9.1796875" style="5"/>
    <col min="9737" max="9737" width="33.7265625" style="5" customWidth="1"/>
    <col min="9738" max="9740" width="12.26953125" style="5" customWidth="1"/>
    <col min="9741" max="9741" width="14.7265625" style="5" customWidth="1"/>
    <col min="9742" max="9747" width="12.26953125" style="5" customWidth="1"/>
    <col min="9748" max="9992" width="9.1796875" style="5"/>
    <col min="9993" max="9993" width="33.7265625" style="5" customWidth="1"/>
    <col min="9994" max="9996" width="12.26953125" style="5" customWidth="1"/>
    <col min="9997" max="9997" width="14.7265625" style="5" customWidth="1"/>
    <col min="9998" max="10003" width="12.26953125" style="5" customWidth="1"/>
    <col min="10004" max="10248" width="9.1796875" style="5"/>
    <col min="10249" max="10249" width="33.7265625" style="5" customWidth="1"/>
    <col min="10250" max="10252" width="12.26953125" style="5" customWidth="1"/>
    <col min="10253" max="10253" width="14.7265625" style="5" customWidth="1"/>
    <col min="10254" max="10259" width="12.26953125" style="5" customWidth="1"/>
    <col min="10260" max="10504" width="9.1796875" style="5"/>
    <col min="10505" max="10505" width="33.7265625" style="5" customWidth="1"/>
    <col min="10506" max="10508" width="12.26953125" style="5" customWidth="1"/>
    <col min="10509" max="10509" width="14.7265625" style="5" customWidth="1"/>
    <col min="10510" max="10515" width="12.26953125" style="5" customWidth="1"/>
    <col min="10516" max="10760" width="9.1796875" style="5"/>
    <col min="10761" max="10761" width="33.7265625" style="5" customWidth="1"/>
    <col min="10762" max="10764" width="12.26953125" style="5" customWidth="1"/>
    <col min="10765" max="10765" width="14.7265625" style="5" customWidth="1"/>
    <col min="10766" max="10771" width="12.26953125" style="5" customWidth="1"/>
    <col min="10772" max="11016" width="9.1796875" style="5"/>
    <col min="11017" max="11017" width="33.7265625" style="5" customWidth="1"/>
    <col min="11018" max="11020" width="12.26953125" style="5" customWidth="1"/>
    <col min="11021" max="11021" width="14.7265625" style="5" customWidth="1"/>
    <col min="11022" max="11027" width="12.26953125" style="5" customWidth="1"/>
    <col min="11028" max="11272" width="9.1796875" style="5"/>
    <col min="11273" max="11273" width="33.7265625" style="5" customWidth="1"/>
    <col min="11274" max="11276" width="12.26953125" style="5" customWidth="1"/>
    <col min="11277" max="11277" width="14.7265625" style="5" customWidth="1"/>
    <col min="11278" max="11283" width="12.26953125" style="5" customWidth="1"/>
    <col min="11284" max="11528" width="9.1796875" style="5"/>
    <col min="11529" max="11529" width="33.7265625" style="5" customWidth="1"/>
    <col min="11530" max="11532" width="12.26953125" style="5" customWidth="1"/>
    <col min="11533" max="11533" width="14.7265625" style="5" customWidth="1"/>
    <col min="11534" max="11539" width="12.26953125" style="5" customWidth="1"/>
    <col min="11540" max="11784" width="9.1796875" style="5"/>
    <col min="11785" max="11785" width="33.7265625" style="5" customWidth="1"/>
    <col min="11786" max="11788" width="12.26953125" style="5" customWidth="1"/>
    <col min="11789" max="11789" width="14.7265625" style="5" customWidth="1"/>
    <col min="11790" max="11795" width="12.26953125" style="5" customWidth="1"/>
    <col min="11796" max="12040" width="9.1796875" style="5"/>
    <col min="12041" max="12041" width="33.7265625" style="5" customWidth="1"/>
    <col min="12042" max="12044" width="12.26953125" style="5" customWidth="1"/>
    <col min="12045" max="12045" width="14.7265625" style="5" customWidth="1"/>
    <col min="12046" max="12051" width="12.26953125" style="5" customWidth="1"/>
    <col min="12052" max="12296" width="9.1796875" style="5"/>
    <col min="12297" max="12297" width="33.7265625" style="5" customWidth="1"/>
    <col min="12298" max="12300" width="12.26953125" style="5" customWidth="1"/>
    <col min="12301" max="12301" width="14.7265625" style="5" customWidth="1"/>
    <col min="12302" max="12307" width="12.26953125" style="5" customWidth="1"/>
    <col min="12308" max="12552" width="9.1796875" style="5"/>
    <col min="12553" max="12553" width="33.7265625" style="5" customWidth="1"/>
    <col min="12554" max="12556" width="12.26953125" style="5" customWidth="1"/>
    <col min="12557" max="12557" width="14.7265625" style="5" customWidth="1"/>
    <col min="12558" max="12563" width="12.26953125" style="5" customWidth="1"/>
    <col min="12564" max="12808" width="9.1796875" style="5"/>
    <col min="12809" max="12809" width="33.7265625" style="5" customWidth="1"/>
    <col min="12810" max="12812" width="12.26953125" style="5" customWidth="1"/>
    <col min="12813" max="12813" width="14.7265625" style="5" customWidth="1"/>
    <col min="12814" max="12819" width="12.26953125" style="5" customWidth="1"/>
    <col min="12820" max="13064" width="9.1796875" style="5"/>
    <col min="13065" max="13065" width="33.7265625" style="5" customWidth="1"/>
    <col min="13066" max="13068" width="12.26953125" style="5" customWidth="1"/>
    <col min="13069" max="13069" width="14.7265625" style="5" customWidth="1"/>
    <col min="13070" max="13075" width="12.26953125" style="5" customWidth="1"/>
    <col min="13076" max="13320" width="9.1796875" style="5"/>
    <col min="13321" max="13321" width="33.7265625" style="5" customWidth="1"/>
    <col min="13322" max="13324" width="12.26953125" style="5" customWidth="1"/>
    <col min="13325" max="13325" width="14.7265625" style="5" customWidth="1"/>
    <col min="13326" max="13331" width="12.26953125" style="5" customWidth="1"/>
    <col min="13332" max="13576" width="9.1796875" style="5"/>
    <col min="13577" max="13577" width="33.7265625" style="5" customWidth="1"/>
    <col min="13578" max="13580" width="12.26953125" style="5" customWidth="1"/>
    <col min="13581" max="13581" width="14.7265625" style="5" customWidth="1"/>
    <col min="13582" max="13587" width="12.26953125" style="5" customWidth="1"/>
    <col min="13588" max="13832" width="9.1796875" style="5"/>
    <col min="13833" max="13833" width="33.7265625" style="5" customWidth="1"/>
    <col min="13834" max="13836" width="12.26953125" style="5" customWidth="1"/>
    <col min="13837" max="13837" width="14.7265625" style="5" customWidth="1"/>
    <col min="13838" max="13843" width="12.26953125" style="5" customWidth="1"/>
    <col min="13844" max="14088" width="9.1796875" style="5"/>
    <col min="14089" max="14089" width="33.7265625" style="5" customWidth="1"/>
    <col min="14090" max="14092" width="12.26953125" style="5" customWidth="1"/>
    <col min="14093" max="14093" width="14.7265625" style="5" customWidth="1"/>
    <col min="14094" max="14099" width="12.26953125" style="5" customWidth="1"/>
    <col min="14100" max="14344" width="9.1796875" style="5"/>
    <col min="14345" max="14345" width="33.7265625" style="5" customWidth="1"/>
    <col min="14346" max="14348" width="12.26953125" style="5" customWidth="1"/>
    <col min="14349" max="14349" width="14.7265625" style="5" customWidth="1"/>
    <col min="14350" max="14355" width="12.26953125" style="5" customWidth="1"/>
    <col min="14356" max="14600" width="9.1796875" style="5"/>
    <col min="14601" max="14601" width="33.7265625" style="5" customWidth="1"/>
    <col min="14602" max="14604" width="12.26953125" style="5" customWidth="1"/>
    <col min="14605" max="14605" width="14.7265625" style="5" customWidth="1"/>
    <col min="14606" max="14611" width="12.26953125" style="5" customWidth="1"/>
    <col min="14612" max="14856" width="9.1796875" style="5"/>
    <col min="14857" max="14857" width="33.7265625" style="5" customWidth="1"/>
    <col min="14858" max="14860" width="12.26953125" style="5" customWidth="1"/>
    <col min="14861" max="14861" width="14.7265625" style="5" customWidth="1"/>
    <col min="14862" max="14867" width="12.26953125" style="5" customWidth="1"/>
    <col min="14868" max="15112" width="9.1796875" style="5"/>
    <col min="15113" max="15113" width="33.7265625" style="5" customWidth="1"/>
    <col min="15114" max="15116" width="12.26953125" style="5" customWidth="1"/>
    <col min="15117" max="15117" width="14.7265625" style="5" customWidth="1"/>
    <col min="15118" max="15123" width="12.26953125" style="5" customWidth="1"/>
    <col min="15124" max="15368" width="9.1796875" style="5"/>
    <col min="15369" max="15369" width="33.7265625" style="5" customWidth="1"/>
    <col min="15370" max="15372" width="12.26953125" style="5" customWidth="1"/>
    <col min="15373" max="15373" width="14.7265625" style="5" customWidth="1"/>
    <col min="15374" max="15379" width="12.26953125" style="5" customWidth="1"/>
    <col min="15380" max="15624" width="9.1796875" style="5"/>
    <col min="15625" max="15625" width="33.7265625" style="5" customWidth="1"/>
    <col min="15626" max="15628" width="12.26953125" style="5" customWidth="1"/>
    <col min="15629" max="15629" width="14.7265625" style="5" customWidth="1"/>
    <col min="15630" max="15635" width="12.26953125" style="5" customWidth="1"/>
    <col min="15636" max="15880" width="9.1796875" style="5"/>
    <col min="15881" max="15881" width="33.7265625" style="5" customWidth="1"/>
    <col min="15882" max="15884" width="12.26953125" style="5" customWidth="1"/>
    <col min="15885" max="15885" width="14.7265625" style="5" customWidth="1"/>
    <col min="15886" max="15891" width="12.26953125" style="5" customWidth="1"/>
    <col min="15892" max="16136" width="9.1796875" style="5"/>
    <col min="16137" max="16137" width="33.7265625" style="5" customWidth="1"/>
    <col min="16138" max="16140" width="12.26953125" style="5" customWidth="1"/>
    <col min="16141" max="16141" width="14.7265625" style="5" customWidth="1"/>
    <col min="16142" max="16147" width="12.26953125" style="5" customWidth="1"/>
    <col min="16148" max="16384" width="9.1796875" style="5"/>
  </cols>
  <sheetData>
    <row r="1" spans="1:52" ht="12.75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1:52" ht="27.75" customHeight="1" x14ac:dyDescent="0.3">
      <c r="A2" s="111"/>
      <c r="B2" s="120" t="s">
        <v>17</v>
      </c>
      <c r="C2" s="120"/>
      <c r="D2" s="120"/>
      <c r="E2" s="120"/>
      <c r="F2" s="120"/>
      <c r="G2" s="120"/>
      <c r="H2" s="120"/>
      <c r="I2" s="120"/>
      <c r="J2" s="120"/>
      <c r="K2" s="111"/>
      <c r="L2" s="111"/>
      <c r="M2" s="111"/>
      <c r="N2" s="111"/>
      <c r="O2" s="111"/>
      <c r="P2" s="111"/>
      <c r="Q2" s="111"/>
      <c r="R2" s="111"/>
      <c r="S2" s="111"/>
      <c r="T2" s="4"/>
      <c r="U2" s="4"/>
      <c r="V2" s="4"/>
      <c r="W2" s="4"/>
      <c r="X2" s="4"/>
      <c r="Y2" s="4"/>
      <c r="Z2" s="4"/>
    </row>
    <row r="3" spans="1:52" ht="12.75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12"/>
      <c r="O3" s="112"/>
      <c r="P3" s="112"/>
      <c r="Q3" s="119" t="s">
        <v>2</v>
      </c>
      <c r="R3" s="119"/>
      <c r="S3" s="119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52" ht="42.75" customHeight="1" x14ac:dyDescent="0.3">
      <c r="A4" s="121" t="s">
        <v>0</v>
      </c>
      <c r="B4" s="123" t="s">
        <v>18</v>
      </c>
      <c r="C4" s="124"/>
      <c r="D4" s="125"/>
      <c r="E4" s="126" t="s">
        <v>20</v>
      </c>
      <c r="F4" s="127"/>
      <c r="G4" s="128"/>
      <c r="H4" s="123" t="s">
        <v>21</v>
      </c>
      <c r="I4" s="124"/>
      <c r="J4" s="125"/>
      <c r="K4" s="116" t="s">
        <v>19</v>
      </c>
      <c r="L4" s="117"/>
      <c r="M4" s="129"/>
      <c r="N4" s="113" t="s">
        <v>22</v>
      </c>
      <c r="O4" s="114"/>
      <c r="P4" s="115"/>
      <c r="Q4" s="116" t="s">
        <v>1</v>
      </c>
      <c r="R4" s="117"/>
      <c r="S4" s="118"/>
      <c r="T4" s="7"/>
      <c r="U4" s="8"/>
      <c r="V4" s="7"/>
      <c r="W4" s="8"/>
      <c r="X4" s="7"/>
      <c r="Y4" s="8"/>
      <c r="Z4" s="7"/>
      <c r="AA4" s="8"/>
      <c r="AB4" s="7"/>
      <c r="AC4" s="8"/>
      <c r="AD4" s="7"/>
      <c r="AE4" s="8"/>
      <c r="AF4" s="8"/>
      <c r="AG4" s="8"/>
      <c r="AH4" s="8"/>
      <c r="AI4" s="8"/>
      <c r="AJ4" s="7"/>
      <c r="AK4" s="8"/>
      <c r="AL4" s="7"/>
      <c r="AM4" s="8"/>
      <c r="AN4" s="7"/>
      <c r="AO4" s="8"/>
      <c r="AP4" s="7"/>
      <c r="AQ4" s="8"/>
      <c r="AR4" s="7"/>
      <c r="AS4" s="8"/>
      <c r="AT4" s="7"/>
      <c r="AU4" s="8"/>
      <c r="AV4" s="7"/>
      <c r="AW4" s="9"/>
      <c r="AX4" s="9"/>
      <c r="AY4" s="9"/>
      <c r="AZ4" s="9"/>
    </row>
    <row r="5" spans="1:52" ht="28.5" customHeight="1" x14ac:dyDescent="0.3">
      <c r="A5" s="122"/>
      <c r="B5" s="1" t="s">
        <v>23</v>
      </c>
      <c r="C5" s="2" t="s">
        <v>24</v>
      </c>
      <c r="D5" s="3" t="s">
        <v>25</v>
      </c>
      <c r="E5" s="1" t="s">
        <v>23</v>
      </c>
      <c r="F5" s="2" t="s">
        <v>24</v>
      </c>
      <c r="G5" s="3" t="s">
        <v>25</v>
      </c>
      <c r="H5" s="1" t="s">
        <v>23</v>
      </c>
      <c r="I5" s="2" t="s">
        <v>24</v>
      </c>
      <c r="J5" s="3" t="s">
        <v>25</v>
      </c>
      <c r="K5" s="1" t="s">
        <v>23</v>
      </c>
      <c r="L5" s="2" t="s">
        <v>24</v>
      </c>
      <c r="M5" s="91" t="s">
        <v>25</v>
      </c>
      <c r="N5" s="22" t="s">
        <v>23</v>
      </c>
      <c r="O5" s="23" t="s">
        <v>24</v>
      </c>
      <c r="P5" s="24" t="s">
        <v>25</v>
      </c>
      <c r="Q5" s="22" t="s">
        <v>23</v>
      </c>
      <c r="R5" s="23" t="s">
        <v>24</v>
      </c>
      <c r="S5" s="24" t="s">
        <v>25</v>
      </c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9"/>
      <c r="AX5" s="9"/>
      <c r="AY5" s="9"/>
      <c r="AZ5" s="9"/>
    </row>
    <row r="6" spans="1:52" ht="21" customHeight="1" x14ac:dyDescent="0.3">
      <c r="A6" s="25" t="s">
        <v>3</v>
      </c>
      <c r="B6" s="26"/>
      <c r="C6" s="27"/>
      <c r="D6" s="28"/>
      <c r="E6" s="29"/>
      <c r="F6" s="30"/>
      <c r="G6" s="31"/>
      <c r="H6" s="29"/>
      <c r="I6" s="30"/>
      <c r="J6" s="31"/>
      <c r="K6" s="32"/>
      <c r="L6" s="33"/>
      <c r="M6" s="35"/>
      <c r="N6" s="94"/>
      <c r="O6" s="35"/>
      <c r="P6" s="34"/>
      <c r="Q6" s="100">
        <f>SUM(B6+E6+H6+K6+N6)</f>
        <v>0</v>
      </c>
      <c r="R6" s="101">
        <f t="shared" ref="R6:S10" si="0">SUM(C6+F6+I6+L6+O6)</f>
        <v>0</v>
      </c>
      <c r="S6" s="102">
        <f t="shared" si="0"/>
        <v>0</v>
      </c>
      <c r="T6" s="11"/>
      <c r="U6" s="11"/>
      <c r="V6" s="11"/>
      <c r="W6" s="11"/>
      <c r="X6" s="11"/>
      <c r="Y6" s="11"/>
      <c r="Z6" s="11"/>
      <c r="AA6" s="12"/>
      <c r="AB6" s="12"/>
      <c r="AC6" s="12"/>
      <c r="AD6" s="12"/>
      <c r="AE6" s="12"/>
      <c r="AF6" s="12"/>
      <c r="AG6" s="12"/>
      <c r="AH6" s="12"/>
      <c r="AI6" s="13"/>
      <c r="AJ6" s="14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9"/>
      <c r="AX6" s="9"/>
      <c r="AY6" s="9"/>
      <c r="AZ6" s="9"/>
    </row>
    <row r="7" spans="1:52" ht="30" customHeight="1" x14ac:dyDescent="0.3">
      <c r="A7" s="36" t="s">
        <v>4</v>
      </c>
      <c r="B7" s="20"/>
      <c r="C7" s="21">
        <v>12394600</v>
      </c>
      <c r="D7" s="37">
        <v>12394600</v>
      </c>
      <c r="E7" s="38"/>
      <c r="F7" s="39"/>
      <c r="G7" s="40"/>
      <c r="H7" s="38"/>
      <c r="I7" s="39">
        <v>3768001</v>
      </c>
      <c r="J7" s="40">
        <v>3768001</v>
      </c>
      <c r="K7" s="38"/>
      <c r="L7" s="39"/>
      <c r="M7" s="41"/>
      <c r="N7" s="95"/>
      <c r="O7" s="41"/>
      <c r="P7" s="40"/>
      <c r="Q7" s="103">
        <f t="shared" ref="Q7:Q10" si="1">SUM(B7+E7+H7+K7+N7)</f>
        <v>0</v>
      </c>
      <c r="R7" s="104">
        <f t="shared" si="0"/>
        <v>16162601</v>
      </c>
      <c r="S7" s="69">
        <f t="shared" si="0"/>
        <v>16162601</v>
      </c>
      <c r="T7" s="11"/>
      <c r="U7" s="11"/>
      <c r="V7" s="11"/>
      <c r="W7" s="11"/>
      <c r="X7" s="11"/>
      <c r="Y7" s="11"/>
      <c r="Z7" s="11"/>
      <c r="AA7" s="12"/>
      <c r="AB7" s="12"/>
      <c r="AC7" s="12"/>
      <c r="AD7" s="12"/>
      <c r="AE7" s="12"/>
      <c r="AF7" s="12"/>
      <c r="AG7" s="12"/>
      <c r="AH7" s="12"/>
      <c r="AI7" s="13"/>
      <c r="AJ7" s="14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9"/>
      <c r="AX7" s="9"/>
      <c r="AY7" s="9"/>
      <c r="AZ7" s="9"/>
    </row>
    <row r="8" spans="1:52" ht="21" customHeight="1" x14ac:dyDescent="0.3">
      <c r="A8" s="17" t="s">
        <v>5</v>
      </c>
      <c r="B8" s="20"/>
      <c r="C8" s="21"/>
      <c r="D8" s="37"/>
      <c r="E8" s="38"/>
      <c r="F8" s="39"/>
      <c r="G8" s="40"/>
      <c r="H8" s="38"/>
      <c r="I8" s="39"/>
      <c r="J8" s="40"/>
      <c r="K8" s="38"/>
      <c r="L8" s="39"/>
      <c r="M8" s="41"/>
      <c r="N8" s="95"/>
      <c r="O8" s="41"/>
      <c r="P8" s="40"/>
      <c r="Q8" s="103">
        <f t="shared" si="1"/>
        <v>0</v>
      </c>
      <c r="R8" s="104">
        <f t="shared" si="0"/>
        <v>0</v>
      </c>
      <c r="S8" s="69">
        <f t="shared" si="0"/>
        <v>0</v>
      </c>
      <c r="T8" s="11"/>
      <c r="U8" s="11"/>
      <c r="V8" s="11"/>
      <c r="W8" s="11"/>
      <c r="X8" s="11"/>
      <c r="Y8" s="11"/>
      <c r="Z8" s="11"/>
      <c r="AA8" s="12"/>
      <c r="AB8" s="12"/>
      <c r="AC8" s="12"/>
      <c r="AD8" s="12"/>
      <c r="AE8" s="12"/>
      <c r="AF8" s="12"/>
      <c r="AG8" s="12"/>
      <c r="AH8" s="12"/>
      <c r="AI8" s="13"/>
      <c r="AJ8" s="14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9"/>
      <c r="AX8" s="9"/>
      <c r="AY8" s="9"/>
      <c r="AZ8" s="9"/>
    </row>
    <row r="9" spans="1:52" ht="21" customHeight="1" x14ac:dyDescent="0.3">
      <c r="A9" s="17" t="s">
        <v>6</v>
      </c>
      <c r="B9" s="20">
        <v>2000000</v>
      </c>
      <c r="C9" s="21">
        <v>8256000</v>
      </c>
      <c r="D9" s="37">
        <v>5275652</v>
      </c>
      <c r="E9" s="38">
        <v>500000</v>
      </c>
      <c r="F9" s="39"/>
      <c r="G9" s="40"/>
      <c r="H9" s="38"/>
      <c r="I9" s="39"/>
      <c r="J9" s="40"/>
      <c r="K9" s="38"/>
      <c r="L9" s="39"/>
      <c r="M9" s="41"/>
      <c r="N9" s="95"/>
      <c r="O9" s="41">
        <v>5000</v>
      </c>
      <c r="P9" s="40">
        <v>4753</v>
      </c>
      <c r="Q9" s="103">
        <f t="shared" si="1"/>
        <v>2500000</v>
      </c>
      <c r="R9" s="104">
        <f t="shared" si="0"/>
        <v>8261000</v>
      </c>
      <c r="S9" s="69">
        <f t="shared" si="0"/>
        <v>5280405</v>
      </c>
      <c r="T9" s="11"/>
      <c r="U9" s="11"/>
      <c r="V9" s="11"/>
      <c r="W9" s="11"/>
      <c r="X9" s="11"/>
      <c r="Y9" s="11"/>
      <c r="Z9" s="11"/>
      <c r="AA9" s="15"/>
      <c r="AB9" s="15"/>
      <c r="AC9" s="12"/>
      <c r="AD9" s="12"/>
      <c r="AE9" s="12"/>
      <c r="AF9" s="12"/>
      <c r="AG9" s="12"/>
      <c r="AH9" s="12"/>
      <c r="AI9" s="13"/>
      <c r="AJ9" s="14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9"/>
      <c r="AX9" s="9"/>
      <c r="AY9" s="9"/>
      <c r="AZ9" s="9"/>
    </row>
    <row r="10" spans="1:52" ht="21" customHeight="1" x14ac:dyDescent="0.3">
      <c r="A10" s="17" t="s">
        <v>7</v>
      </c>
      <c r="B10" s="20"/>
      <c r="C10" s="21"/>
      <c r="D10" s="42"/>
      <c r="E10" s="43"/>
      <c r="F10" s="44"/>
      <c r="G10" s="45"/>
      <c r="H10" s="43"/>
      <c r="I10" s="44"/>
      <c r="J10" s="40"/>
      <c r="K10" s="38"/>
      <c r="L10" s="39"/>
      <c r="M10" s="41"/>
      <c r="N10" s="95"/>
      <c r="O10" s="41"/>
      <c r="P10" s="40"/>
      <c r="Q10" s="103">
        <f t="shared" si="1"/>
        <v>0</v>
      </c>
      <c r="R10" s="104">
        <f t="shared" si="0"/>
        <v>0</v>
      </c>
      <c r="S10" s="69">
        <f t="shared" si="0"/>
        <v>0</v>
      </c>
      <c r="T10" s="11"/>
      <c r="U10" s="11"/>
      <c r="V10" s="11"/>
      <c r="W10" s="11"/>
      <c r="X10" s="11"/>
      <c r="Y10" s="11"/>
      <c r="Z10" s="11"/>
      <c r="AA10" s="15"/>
      <c r="AB10" s="15"/>
      <c r="AC10" s="15"/>
      <c r="AD10" s="15"/>
      <c r="AE10" s="12"/>
      <c r="AF10" s="12"/>
      <c r="AG10" s="12"/>
      <c r="AH10" s="12"/>
      <c r="AI10" s="13"/>
      <c r="AJ10" s="14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9"/>
      <c r="AX10" s="9"/>
      <c r="AY10" s="9"/>
      <c r="AZ10" s="9"/>
    </row>
    <row r="11" spans="1:52" ht="21" customHeight="1" x14ac:dyDescent="0.3">
      <c r="A11" s="46" t="s">
        <v>8</v>
      </c>
      <c r="B11" s="47">
        <f>SUM(B6:B10)</f>
        <v>2000000</v>
      </c>
      <c r="C11" s="48">
        <f>SUM(C6:C10)</f>
        <v>20650600</v>
      </c>
      <c r="D11" s="49">
        <f t="shared" ref="D11:O11" si="2">SUM(D6:D10)</f>
        <v>17670252</v>
      </c>
      <c r="E11" s="50">
        <f t="shared" si="2"/>
        <v>500000</v>
      </c>
      <c r="F11" s="51">
        <f t="shared" si="2"/>
        <v>0</v>
      </c>
      <c r="G11" s="52">
        <f t="shared" si="2"/>
        <v>0</v>
      </c>
      <c r="H11" s="50">
        <f t="shared" si="2"/>
        <v>0</v>
      </c>
      <c r="I11" s="51">
        <f t="shared" si="2"/>
        <v>3768001</v>
      </c>
      <c r="J11" s="52">
        <f t="shared" si="2"/>
        <v>3768001</v>
      </c>
      <c r="K11" s="50">
        <f t="shared" si="2"/>
        <v>0</v>
      </c>
      <c r="L11" s="51">
        <f t="shared" si="2"/>
        <v>0</v>
      </c>
      <c r="M11" s="53">
        <f t="shared" si="2"/>
        <v>0</v>
      </c>
      <c r="N11" s="50">
        <f t="shared" si="2"/>
        <v>0</v>
      </c>
      <c r="O11" s="51">
        <f t="shared" si="2"/>
        <v>5000</v>
      </c>
      <c r="P11" s="52">
        <f>SUM(P6:P10)</f>
        <v>4753</v>
      </c>
      <c r="Q11" s="50">
        <f t="shared" ref="Q11:S11" si="3">SUM(Q6:Q10)</f>
        <v>2500000</v>
      </c>
      <c r="R11" s="51">
        <f t="shared" si="3"/>
        <v>24423601</v>
      </c>
      <c r="S11" s="52">
        <f t="shared" si="3"/>
        <v>21443006</v>
      </c>
      <c r="T11" s="11"/>
      <c r="U11" s="11"/>
      <c r="V11" s="11"/>
      <c r="W11" s="11"/>
      <c r="X11" s="11"/>
      <c r="Y11" s="11"/>
      <c r="Z11" s="11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9"/>
      <c r="AX11" s="9"/>
      <c r="AY11" s="9"/>
      <c r="AZ11" s="9"/>
    </row>
    <row r="12" spans="1:52" ht="31.5" customHeight="1" x14ac:dyDescent="0.3">
      <c r="A12" s="17" t="s">
        <v>9</v>
      </c>
      <c r="B12" s="20"/>
      <c r="C12" s="21"/>
      <c r="D12" s="37"/>
      <c r="E12" s="38"/>
      <c r="F12" s="39"/>
      <c r="G12" s="40"/>
      <c r="H12" s="38"/>
      <c r="I12" s="39"/>
      <c r="J12" s="40"/>
      <c r="K12" s="38"/>
      <c r="L12" s="39"/>
      <c r="M12" s="41"/>
      <c r="N12" s="95"/>
      <c r="O12" s="41"/>
      <c r="P12" s="40"/>
      <c r="Q12" s="105">
        <f>SUM(B12+E12+H12+K12+N12)</f>
        <v>0</v>
      </c>
      <c r="R12" s="106">
        <f t="shared" ref="R12:S14" si="4">SUM(C12+F12+I12+L12+O12)</f>
        <v>0</v>
      </c>
      <c r="S12" s="107">
        <f t="shared" si="4"/>
        <v>0</v>
      </c>
      <c r="T12" s="11"/>
      <c r="U12" s="11"/>
      <c r="V12" s="11"/>
      <c r="W12" s="11"/>
      <c r="X12" s="11"/>
      <c r="Y12" s="11"/>
      <c r="Z12" s="11"/>
      <c r="AA12" s="12"/>
      <c r="AB12" s="12"/>
      <c r="AC12" s="12"/>
      <c r="AD12" s="12"/>
      <c r="AE12" s="12"/>
      <c r="AF12" s="12"/>
      <c r="AG12" s="12"/>
      <c r="AH12" s="12"/>
      <c r="AI12" s="13"/>
      <c r="AJ12" s="14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9"/>
      <c r="AX12" s="9"/>
      <c r="AY12" s="9"/>
      <c r="AZ12" s="9"/>
    </row>
    <row r="13" spans="1:52" ht="21" customHeight="1" x14ac:dyDescent="0.3">
      <c r="A13" s="17" t="s">
        <v>10</v>
      </c>
      <c r="B13" s="20"/>
      <c r="C13" s="21"/>
      <c r="D13" s="37"/>
      <c r="E13" s="38"/>
      <c r="F13" s="39"/>
      <c r="G13" s="40"/>
      <c r="H13" s="38"/>
      <c r="I13" s="39"/>
      <c r="J13" s="40"/>
      <c r="K13" s="38"/>
      <c r="L13" s="39"/>
      <c r="M13" s="41"/>
      <c r="N13" s="95"/>
      <c r="O13" s="41"/>
      <c r="P13" s="40"/>
      <c r="Q13" s="105">
        <f t="shared" ref="Q13:Q14" si="5">SUM(B13+E13+H13+K13+N13)</f>
        <v>0</v>
      </c>
      <c r="R13" s="106">
        <f t="shared" si="4"/>
        <v>0</v>
      </c>
      <c r="S13" s="107">
        <f t="shared" si="4"/>
        <v>0</v>
      </c>
      <c r="T13" s="11"/>
      <c r="U13" s="11"/>
      <c r="V13" s="11"/>
      <c r="W13" s="11"/>
      <c r="X13" s="11"/>
      <c r="Y13" s="11"/>
      <c r="Z13" s="11"/>
      <c r="AA13" s="12"/>
      <c r="AB13" s="12"/>
      <c r="AC13" s="12"/>
      <c r="AD13" s="12"/>
      <c r="AE13" s="12"/>
      <c r="AF13" s="12"/>
      <c r="AG13" s="12"/>
      <c r="AH13" s="12"/>
      <c r="AI13" s="13"/>
      <c r="AJ13" s="14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9"/>
      <c r="AX13" s="9"/>
      <c r="AY13" s="9"/>
      <c r="AZ13" s="9"/>
    </row>
    <row r="14" spans="1:52" ht="23.25" customHeight="1" x14ac:dyDescent="0.3">
      <c r="A14" s="17" t="s">
        <v>11</v>
      </c>
      <c r="B14" s="20"/>
      <c r="C14" s="21"/>
      <c r="D14" s="37"/>
      <c r="E14" s="38"/>
      <c r="F14" s="39"/>
      <c r="G14" s="40"/>
      <c r="H14" s="38"/>
      <c r="I14" s="39"/>
      <c r="J14" s="40"/>
      <c r="K14" s="38"/>
      <c r="L14" s="39"/>
      <c r="M14" s="41"/>
      <c r="N14" s="95"/>
      <c r="O14" s="41"/>
      <c r="P14" s="40"/>
      <c r="Q14" s="105">
        <f t="shared" si="5"/>
        <v>0</v>
      </c>
      <c r="R14" s="106">
        <f t="shared" si="4"/>
        <v>0</v>
      </c>
      <c r="S14" s="107">
        <f t="shared" si="4"/>
        <v>0</v>
      </c>
      <c r="T14" s="11"/>
      <c r="U14" s="11"/>
      <c r="V14" s="11"/>
      <c r="W14" s="11"/>
      <c r="X14" s="11"/>
      <c r="Y14" s="11"/>
      <c r="Z14" s="11"/>
      <c r="AA14" s="12"/>
      <c r="AB14" s="12"/>
      <c r="AC14" s="12"/>
      <c r="AD14" s="12"/>
      <c r="AE14" s="12"/>
      <c r="AF14" s="12"/>
      <c r="AG14" s="12"/>
      <c r="AH14" s="12"/>
      <c r="AI14" s="13"/>
      <c r="AJ14" s="14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9"/>
      <c r="AX14" s="9"/>
      <c r="AY14" s="9"/>
      <c r="AZ14" s="9"/>
    </row>
    <row r="15" spans="1:52" ht="21" customHeight="1" x14ac:dyDescent="0.3">
      <c r="A15" s="54" t="s">
        <v>10</v>
      </c>
      <c r="B15" s="55">
        <f>SUM(B12:B14)</f>
        <v>0</v>
      </c>
      <c r="C15" s="56">
        <f>SUM(C12:C14)</f>
        <v>0</v>
      </c>
      <c r="D15" s="57">
        <f>SUM(D12:D14)</f>
        <v>0</v>
      </c>
      <c r="E15" s="58">
        <f t="shared" ref="E15:G15" si="6">SUM(E12:E14)</f>
        <v>0</v>
      </c>
      <c r="F15" s="59">
        <f t="shared" si="6"/>
        <v>0</v>
      </c>
      <c r="G15" s="57">
        <f t="shared" si="6"/>
        <v>0</v>
      </c>
      <c r="H15" s="58">
        <f t="shared" ref="H15" si="7">SUM(H12:H14)</f>
        <v>0</v>
      </c>
      <c r="I15" s="59">
        <f t="shared" ref="I15" si="8">SUM(I12:I14)</f>
        <v>0</v>
      </c>
      <c r="J15" s="57">
        <f t="shared" ref="J15" si="9">SUM(J12:J14)</f>
        <v>0</v>
      </c>
      <c r="K15" s="58">
        <f t="shared" ref="K15" si="10">SUM(K12:K14)</f>
        <v>0</v>
      </c>
      <c r="L15" s="59">
        <f t="shared" ref="L15" si="11">SUM(L12:L14)</f>
        <v>0</v>
      </c>
      <c r="M15" s="92">
        <f t="shared" ref="M15" si="12">SUM(M12:M14)</f>
        <v>0</v>
      </c>
      <c r="N15" s="58">
        <f t="shared" ref="N15" si="13">SUM(N12:N14)</f>
        <v>0</v>
      </c>
      <c r="O15" s="59">
        <f t="shared" ref="O15" si="14">SUM(O12:O14)</f>
        <v>0</v>
      </c>
      <c r="P15" s="57">
        <f t="shared" ref="P15" si="15">SUM(P12:P14)</f>
        <v>0</v>
      </c>
      <c r="Q15" s="58">
        <f t="shared" ref="Q15" si="16">SUM(Q12:Q14)</f>
        <v>0</v>
      </c>
      <c r="R15" s="59">
        <f t="shared" ref="R15" si="17">SUM(R12:R14)</f>
        <v>0</v>
      </c>
      <c r="S15" s="57">
        <f t="shared" ref="S15" si="18">SUM(S12:S14)</f>
        <v>0</v>
      </c>
      <c r="T15" s="11"/>
      <c r="U15" s="11"/>
      <c r="V15" s="11"/>
      <c r="W15" s="11"/>
      <c r="X15" s="11"/>
      <c r="Y15" s="11"/>
      <c r="Z15" s="11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9"/>
      <c r="AX15" s="9"/>
      <c r="AY15" s="9"/>
      <c r="AZ15" s="9"/>
    </row>
    <row r="16" spans="1:52" ht="28.5" customHeight="1" x14ac:dyDescent="0.3">
      <c r="A16" s="60" t="s">
        <v>12</v>
      </c>
      <c r="B16" s="61">
        <f>SUM(B15,B11)</f>
        <v>2000000</v>
      </c>
      <c r="C16" s="62">
        <f>SUM(C15,C11)</f>
        <v>20650600</v>
      </c>
      <c r="D16" s="63">
        <f t="shared" ref="D16:S16" si="19">SUM(D15,D11)</f>
        <v>17670252</v>
      </c>
      <c r="E16" s="64">
        <f t="shared" si="19"/>
        <v>500000</v>
      </c>
      <c r="F16" s="65">
        <f t="shared" si="19"/>
        <v>0</v>
      </c>
      <c r="G16" s="63">
        <f t="shared" si="19"/>
        <v>0</v>
      </c>
      <c r="H16" s="64">
        <f t="shared" si="19"/>
        <v>0</v>
      </c>
      <c r="I16" s="65">
        <f t="shared" si="19"/>
        <v>3768001</v>
      </c>
      <c r="J16" s="63">
        <f t="shared" si="19"/>
        <v>3768001</v>
      </c>
      <c r="K16" s="64">
        <f t="shared" si="19"/>
        <v>0</v>
      </c>
      <c r="L16" s="65">
        <f t="shared" si="19"/>
        <v>0</v>
      </c>
      <c r="M16" s="66">
        <f t="shared" si="19"/>
        <v>0</v>
      </c>
      <c r="N16" s="64">
        <f t="shared" si="19"/>
        <v>0</v>
      </c>
      <c r="O16" s="65">
        <f t="shared" si="19"/>
        <v>5000</v>
      </c>
      <c r="P16" s="63">
        <f t="shared" si="19"/>
        <v>4753</v>
      </c>
      <c r="Q16" s="64">
        <f t="shared" si="19"/>
        <v>2500000</v>
      </c>
      <c r="R16" s="65">
        <f t="shared" si="19"/>
        <v>24423601</v>
      </c>
      <c r="S16" s="63">
        <f t="shared" si="19"/>
        <v>21443006</v>
      </c>
      <c r="T16" s="11"/>
      <c r="U16" s="11"/>
      <c r="V16" s="11"/>
      <c r="W16" s="11"/>
      <c r="X16" s="11"/>
      <c r="Y16" s="11"/>
      <c r="Z16" s="11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9"/>
      <c r="AX16" s="9"/>
      <c r="AY16" s="9"/>
      <c r="AZ16" s="9"/>
    </row>
    <row r="17" spans="1:52" ht="21" customHeight="1" x14ac:dyDescent="0.3">
      <c r="A17" s="25" t="s">
        <v>13</v>
      </c>
      <c r="B17" s="67"/>
      <c r="C17" s="68"/>
      <c r="D17" s="69"/>
      <c r="E17" s="32"/>
      <c r="F17" s="33"/>
      <c r="G17" s="34"/>
      <c r="H17" s="32"/>
      <c r="I17" s="33"/>
      <c r="J17" s="34"/>
      <c r="K17" s="32">
        <v>284500000</v>
      </c>
      <c r="L17" s="33">
        <v>288448811</v>
      </c>
      <c r="M17" s="35">
        <v>262167991</v>
      </c>
      <c r="N17" s="94"/>
      <c r="O17" s="35"/>
      <c r="P17" s="34"/>
      <c r="Q17" s="29">
        <f>SUM(B17+E17+H17+K17+N17)</f>
        <v>284500000</v>
      </c>
      <c r="R17" s="30">
        <f t="shared" ref="R17:S18" si="20">SUM(C17+F17+I17+L17+O17)</f>
        <v>288448811</v>
      </c>
      <c r="S17" s="31">
        <f t="shared" si="20"/>
        <v>262167991</v>
      </c>
      <c r="T17" s="11"/>
      <c r="U17" s="11"/>
      <c r="V17" s="11"/>
      <c r="W17" s="11"/>
      <c r="X17" s="11"/>
      <c r="Y17" s="11"/>
      <c r="Z17" s="11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9"/>
      <c r="AX17" s="9"/>
      <c r="AY17" s="9"/>
      <c r="AZ17" s="9"/>
    </row>
    <row r="18" spans="1:52" ht="21" customHeight="1" x14ac:dyDescent="0.3">
      <c r="A18" s="70" t="s">
        <v>14</v>
      </c>
      <c r="B18" s="71"/>
      <c r="C18" s="72"/>
      <c r="D18" s="73">
        <v>3118000</v>
      </c>
      <c r="E18" s="74"/>
      <c r="F18" s="75"/>
      <c r="G18" s="76"/>
      <c r="H18" s="74"/>
      <c r="I18" s="75"/>
      <c r="J18" s="76"/>
      <c r="K18" s="74"/>
      <c r="L18" s="75">
        <v>3118000</v>
      </c>
      <c r="M18" s="93"/>
      <c r="N18" s="96"/>
      <c r="O18" s="77"/>
      <c r="P18" s="97"/>
      <c r="Q18" s="108">
        <f>SUM(B18+E18+H18+K18+N18)</f>
        <v>0</v>
      </c>
      <c r="R18" s="109">
        <f t="shared" si="20"/>
        <v>3118000</v>
      </c>
      <c r="S18" s="110">
        <f t="shared" si="20"/>
        <v>3118000</v>
      </c>
      <c r="T18" s="18"/>
      <c r="U18" s="18"/>
      <c r="V18" s="18"/>
      <c r="W18" s="18"/>
      <c r="X18" s="18"/>
      <c r="Y18" s="18"/>
      <c r="Z18" s="18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9"/>
      <c r="AX18" s="9"/>
      <c r="AY18" s="9"/>
      <c r="AZ18" s="9"/>
    </row>
    <row r="19" spans="1:52" ht="21" customHeight="1" x14ac:dyDescent="0.3">
      <c r="A19" s="60" t="s">
        <v>15</v>
      </c>
      <c r="B19" s="61">
        <f>SUM(B17:B18)</f>
        <v>0</v>
      </c>
      <c r="C19" s="62">
        <f>SUM(C17:C18)</f>
        <v>0</v>
      </c>
      <c r="D19" s="78">
        <f t="shared" ref="D19:S19" si="21">SUM(D17:D18)</f>
        <v>3118000</v>
      </c>
      <c r="E19" s="79">
        <f t="shared" si="21"/>
        <v>0</v>
      </c>
      <c r="F19" s="80">
        <f t="shared" si="21"/>
        <v>0</v>
      </c>
      <c r="G19" s="78">
        <f t="shared" si="21"/>
        <v>0</v>
      </c>
      <c r="H19" s="79">
        <f t="shared" si="21"/>
        <v>0</v>
      </c>
      <c r="I19" s="80">
        <f t="shared" si="21"/>
        <v>0</v>
      </c>
      <c r="J19" s="78">
        <f t="shared" si="21"/>
        <v>0</v>
      </c>
      <c r="K19" s="79">
        <f t="shared" si="21"/>
        <v>284500000</v>
      </c>
      <c r="L19" s="80">
        <f t="shared" si="21"/>
        <v>291566811</v>
      </c>
      <c r="M19" s="82">
        <f t="shared" si="21"/>
        <v>262167991</v>
      </c>
      <c r="N19" s="79">
        <f t="shared" si="21"/>
        <v>0</v>
      </c>
      <c r="O19" s="81">
        <f t="shared" si="21"/>
        <v>0</v>
      </c>
      <c r="P19" s="98">
        <f t="shared" si="21"/>
        <v>0</v>
      </c>
      <c r="Q19" s="79">
        <f t="shared" si="21"/>
        <v>284500000</v>
      </c>
      <c r="R19" s="80">
        <f t="shared" si="21"/>
        <v>291566811</v>
      </c>
      <c r="S19" s="78">
        <f t="shared" si="21"/>
        <v>265285991</v>
      </c>
      <c r="T19" s="11"/>
      <c r="U19" s="11"/>
      <c r="V19" s="11"/>
      <c r="W19" s="11"/>
      <c r="X19" s="11"/>
      <c r="Y19" s="11"/>
      <c r="Z19" s="11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9"/>
      <c r="AX19" s="9"/>
      <c r="AY19" s="9"/>
      <c r="AZ19" s="9"/>
    </row>
    <row r="20" spans="1:52" s="19" customFormat="1" ht="21" customHeight="1" x14ac:dyDescent="0.3">
      <c r="A20" s="83" t="s">
        <v>16</v>
      </c>
      <c r="B20" s="84">
        <f>SUM(B16+B19)</f>
        <v>2000000</v>
      </c>
      <c r="C20" s="85">
        <f>SUM(C16+C19)</f>
        <v>20650600</v>
      </c>
      <c r="D20" s="86">
        <f>SUM(D19,D16)</f>
        <v>20788252</v>
      </c>
      <c r="E20" s="87">
        <f t="shared" ref="E20:G20" si="22">SUM(E19,E16)</f>
        <v>500000</v>
      </c>
      <c r="F20" s="88">
        <f t="shared" si="22"/>
        <v>0</v>
      </c>
      <c r="G20" s="86">
        <f t="shared" si="22"/>
        <v>0</v>
      </c>
      <c r="H20" s="87">
        <f t="shared" ref="H20" si="23">SUM(H19,H16)</f>
        <v>0</v>
      </c>
      <c r="I20" s="88">
        <f t="shared" ref="I20" si="24">SUM(I19,I16)</f>
        <v>3768001</v>
      </c>
      <c r="J20" s="86">
        <f t="shared" ref="J20" si="25">SUM(J19,J16)</f>
        <v>3768001</v>
      </c>
      <c r="K20" s="87">
        <f t="shared" ref="K20" si="26">SUM(K19,K16)</f>
        <v>284500000</v>
      </c>
      <c r="L20" s="88">
        <f t="shared" ref="L20" si="27">SUM(L19,L16)</f>
        <v>291566811</v>
      </c>
      <c r="M20" s="90">
        <f t="shared" ref="M20:S20" si="28">SUM(M19,M16)</f>
        <v>262167991</v>
      </c>
      <c r="N20" s="87">
        <f t="shared" si="28"/>
        <v>0</v>
      </c>
      <c r="O20" s="89">
        <f t="shared" si="28"/>
        <v>5000</v>
      </c>
      <c r="P20" s="99">
        <f t="shared" si="28"/>
        <v>4753</v>
      </c>
      <c r="Q20" s="87">
        <f t="shared" si="28"/>
        <v>287000000</v>
      </c>
      <c r="R20" s="88">
        <f t="shared" si="28"/>
        <v>315990412</v>
      </c>
      <c r="S20" s="86">
        <f t="shared" si="28"/>
        <v>286728997</v>
      </c>
      <c r="T20" s="11"/>
      <c r="U20" s="11"/>
      <c r="V20" s="11"/>
      <c r="W20" s="11"/>
      <c r="X20" s="11"/>
      <c r="Y20" s="11"/>
      <c r="Z20" s="11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9"/>
      <c r="AX20" s="9"/>
      <c r="AY20" s="9"/>
      <c r="AZ20" s="9"/>
    </row>
    <row r="21" spans="1:52" x14ac:dyDescent="0.3"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</row>
  </sheetData>
  <mergeCells count="9">
    <mergeCell ref="N4:P4"/>
    <mergeCell ref="Q4:S4"/>
    <mergeCell ref="Q3:S3"/>
    <mergeCell ref="B2:J2"/>
    <mergeCell ref="A4:A5"/>
    <mergeCell ref="B4:D4"/>
    <mergeCell ref="E4:G4"/>
    <mergeCell ref="H4:J4"/>
    <mergeCell ref="K4:M4"/>
  </mergeCells>
  <printOptions horizontalCentered="1"/>
  <pageMargins left="0.39370078740157483" right="0.39370078740157483" top="0.94488188976377963" bottom="0.74803149606299213" header="0.51181102362204722" footer="0.31496062992125984"/>
  <pageSetup paperSize="9" orientation="landscape" r:id="rId1"/>
  <headerFooter scaleWithDoc="0" alignWithMargins="0">
    <oddHeader>&amp;R&amp;"Times New Roman,Normál"&amp;12 15. számú melléklet a 10/2017.(V.29.) önkormányzati  rendelethez</oddHeader>
  </headerFooter>
  <colBreaks count="1" manualBreakCount="1">
    <brk id="10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hivatal bevétel</vt:lpstr>
      <vt:lpstr>'hivatal bevétel'!Nyomtatási_cím</vt:lpstr>
      <vt:lpstr>'hivatal bevétel'!Nyomtatási_terület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2017-05-11T17:20:32Z</cp:lastPrinted>
  <dcterms:created xsi:type="dcterms:W3CDTF">2016-01-27T09:07:29Z</dcterms:created>
  <dcterms:modified xsi:type="dcterms:W3CDTF">2017-05-29T07:14:36Z</dcterms:modified>
</cp:coreProperties>
</file>