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120" windowHeight="9780" activeTab="1"/>
  </bookViews>
  <sheets>
    <sheet name="Összesítés" sheetId="3" r:id="rId1"/>
    <sheet name="Bevételek" sheetId="1" r:id="rId2"/>
    <sheet name="Kiadások" sheetId="2" r:id="rId3"/>
  </sheets>
  <calcPr calcId="125725"/>
</workbook>
</file>

<file path=xl/calcChain.xml><?xml version="1.0" encoding="utf-8"?>
<calcChain xmlns="http://schemas.openxmlformats.org/spreadsheetml/2006/main">
  <c r="B126" i="2"/>
  <c r="B129"/>
  <c r="B91"/>
  <c r="B65"/>
  <c r="B62"/>
  <c r="B36"/>
  <c r="B39"/>
  <c r="B10"/>
  <c r="B13"/>
  <c r="B88"/>
  <c r="B43" i="1"/>
  <c r="B132" i="2"/>
  <c r="B68"/>
  <c r="B42"/>
  <c r="B94"/>
  <c r="B45"/>
  <c r="B78"/>
  <c r="B75"/>
  <c r="B71"/>
  <c r="B24" i="3"/>
  <c r="B12"/>
  <c r="B114" i="2"/>
  <c r="B112"/>
  <c r="B142"/>
  <c r="B139"/>
  <c r="B135"/>
  <c r="B104"/>
  <c r="B101"/>
  <c r="B97"/>
  <c r="B52"/>
  <c r="B49"/>
  <c r="B26"/>
  <c r="B23"/>
  <c r="B19"/>
  <c r="B16"/>
  <c r="B57" i="1"/>
  <c r="B33"/>
  <c r="B25"/>
  <c r="B17"/>
  <c r="B9"/>
  <c r="B143" i="2" l="1"/>
  <c r="B105"/>
  <c r="B53"/>
  <c r="B79"/>
  <c r="B115"/>
  <c r="B27"/>
</calcChain>
</file>

<file path=xl/sharedStrings.xml><?xml version="1.0" encoding="utf-8"?>
<sst xmlns="http://schemas.openxmlformats.org/spreadsheetml/2006/main" count="204" uniqueCount="52">
  <si>
    <t>BEVÉTELEK RÉSZLETEZÉSE</t>
  </si>
  <si>
    <t>096015 Gyermekétkeztetés köznevelési intézményben
(Óvodai étkezés, menza, napközi)</t>
  </si>
  <si>
    <t>Megnevezés</t>
  </si>
  <si>
    <t>Előirányzat</t>
  </si>
  <si>
    <t>Ellátási díj</t>
  </si>
  <si>
    <t>Kiszámlázott ellátási díj ÁFÁ-ja</t>
  </si>
  <si>
    <t>Bevételek összesen</t>
  </si>
  <si>
    <t>Ft</t>
  </si>
  <si>
    <t>104035 Gyermekétkeztetés bölcsődében</t>
  </si>
  <si>
    <t>107051 Szociális étkeztetés</t>
  </si>
  <si>
    <t>900020 Önkormányzatok funkcióra nem sorolható bevételei
(vendégebéd, munkahelyi vendéglátás)</t>
  </si>
  <si>
    <t>018030 Támogatási célú finanszírozási műveletek</t>
  </si>
  <si>
    <t>Előző évi pénzmaradvány igénybevétele</t>
  </si>
  <si>
    <t>A központi irányító szervi támogatás az
alábbi normatívákból tevődik össze</t>
  </si>
  <si>
    <t>Házi segítségnyújtás (18 fő)</t>
  </si>
  <si>
    <t>Gyermekétkeztetés üzemeltetési támogatása</t>
  </si>
  <si>
    <t>Gyermekétkeztetésben dolgozók bértámogatása</t>
  </si>
  <si>
    <t>Szünidei étkeztetés</t>
  </si>
  <si>
    <t>KIADÁSOK RÉSZLETEZÉSE</t>
  </si>
  <si>
    <t>Közalkalmazottak illetménye</t>
  </si>
  <si>
    <t>MT foglalkoztatottak bére</t>
  </si>
  <si>
    <t>Étkezési hozzájárulás</t>
  </si>
  <si>
    <t>Kiadások összesen</t>
  </si>
  <si>
    <t>Élelmiszer beszerzés</t>
  </si>
  <si>
    <t>Üzemeltetési anyagok beszerzése (irodaszer, tisztítószer,
konyhai eszközök, egyéb készletbeszerzés)</t>
  </si>
  <si>
    <t>Informatikai szolgáltatások (szoftver rendszerkövetési díj)</t>
  </si>
  <si>
    <t>Karbantartás, kisjavítás</t>
  </si>
  <si>
    <t>Közüzemi díjak (víz, gáz, villany)</t>
  </si>
  <si>
    <t>Egyéb szolgáltatások (szemétszáll., rovar- és rágcsálóírtás)</t>
  </si>
  <si>
    <t>Működési célú előzetesen felszámított ÁFA</t>
  </si>
  <si>
    <t>Egyéb dologi kiadások (eü. alkalmassági vizsgálat)</t>
  </si>
  <si>
    <t>Foglalkoztatottak személyi juttatásai</t>
  </si>
  <si>
    <t>Munkaadókat terhelő járulékok</t>
  </si>
  <si>
    <t>Egyéb kommunikációs szolgáltatások (telefon, internet)</t>
  </si>
  <si>
    <t>Készletbeszerzések</t>
  </si>
  <si>
    <t>Kommunikációs szolgáltatások</t>
  </si>
  <si>
    <t>Szolgáltatási kiadások</t>
  </si>
  <si>
    <t>Különféle befizetések és egyéb dologi kiadások</t>
  </si>
  <si>
    <t>107052 Házi segítségnyújtás</t>
  </si>
  <si>
    <t>Bevételi előirányzatok</t>
  </si>
  <si>
    <t>Kiadási előirányzatok</t>
  </si>
  <si>
    <t>096015 Gyermekétkeztetés köznevelési intézményben</t>
  </si>
  <si>
    <t>900020 Önkormányzatok funkcióra nem sorolható bevételei</t>
  </si>
  <si>
    <t>Összesen</t>
  </si>
  <si>
    <t>104037 Intézményen kívüli gyermekétkeztetés</t>
  </si>
  <si>
    <t>Központi irányító szervi támogatás (normatívából)</t>
  </si>
  <si>
    <t>Központi irányító szervi támogatás (fenntartói támogatás)</t>
  </si>
  <si>
    <t>Üzemeltetési anyagok beszerzése</t>
  </si>
  <si>
    <t>Szociális hozzájárulási adó</t>
  </si>
  <si>
    <t>Szociális étkeztetés (19 fő)</t>
  </si>
  <si>
    <t>Étkezési hozzájárulás járulékai</t>
  </si>
  <si>
    <t>Tiszatarjáni Élelmezési és Gondozási Központ
2019. évi költségvetése</t>
  </si>
</sst>
</file>

<file path=xl/styles.xml><?xml version="1.0" encoding="utf-8"?>
<styleSheet xmlns="http://schemas.openxmlformats.org/spreadsheetml/2006/main">
  <fonts count="8">
    <font>
      <sz val="11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2"/>
      <charset val="238"/>
    </font>
    <font>
      <b/>
      <sz val="12"/>
      <name val="Times New Roman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workbookViewId="0">
      <selection activeCell="B24" sqref="B24"/>
    </sheetView>
  </sheetViews>
  <sheetFormatPr defaultRowHeight="15"/>
  <cols>
    <col min="1" max="1" width="52.7109375" customWidth="1"/>
    <col min="2" max="2" width="23.7109375" customWidth="1"/>
  </cols>
  <sheetData>
    <row r="1" spans="1:2" ht="57.75" customHeight="1">
      <c r="A1" s="22" t="s">
        <v>51</v>
      </c>
      <c r="B1" s="23"/>
    </row>
    <row r="2" spans="1:2" ht="20.100000000000001" customHeight="1">
      <c r="A2" s="6"/>
      <c r="B2" s="6"/>
    </row>
    <row r="3" spans="1:2" ht="20.100000000000001" customHeight="1">
      <c r="A3" s="4"/>
      <c r="B3" s="4"/>
    </row>
    <row r="4" spans="1:2" ht="20.100000000000001" customHeight="1">
      <c r="A4" s="24" t="s">
        <v>39</v>
      </c>
      <c r="B4" s="25"/>
    </row>
    <row r="5" spans="1:2" ht="20.100000000000001" customHeight="1">
      <c r="A5" s="6"/>
      <c r="B5" s="3" t="s">
        <v>7</v>
      </c>
    </row>
    <row r="6" spans="1:2" ht="20.100000000000001" customHeight="1">
      <c r="A6" s="2" t="s">
        <v>2</v>
      </c>
      <c r="B6" s="2" t="s">
        <v>3</v>
      </c>
    </row>
    <row r="7" spans="1:2" ht="20.100000000000001" customHeight="1">
      <c r="A7" s="7" t="s">
        <v>41</v>
      </c>
      <c r="B7" s="8">
        <v>1270000</v>
      </c>
    </row>
    <row r="8" spans="1:2" ht="20.100000000000001" customHeight="1">
      <c r="A8" s="7" t="s">
        <v>8</v>
      </c>
      <c r="B8" s="8">
        <v>127000</v>
      </c>
    </row>
    <row r="9" spans="1:2" ht="20.100000000000001" customHeight="1">
      <c r="A9" s="7" t="s">
        <v>9</v>
      </c>
      <c r="B9" s="8">
        <v>2540000</v>
      </c>
    </row>
    <row r="10" spans="1:2" ht="20.100000000000001" customHeight="1">
      <c r="A10" s="7" t="s">
        <v>42</v>
      </c>
      <c r="B10" s="8">
        <v>1270000</v>
      </c>
    </row>
    <row r="11" spans="1:2" ht="20.100000000000001" customHeight="1">
      <c r="A11" s="7" t="s">
        <v>11</v>
      </c>
      <c r="B11" s="8">
        <v>29120285</v>
      </c>
    </row>
    <row r="12" spans="1:2" ht="20.100000000000001" customHeight="1">
      <c r="A12" s="9" t="s">
        <v>6</v>
      </c>
      <c r="B12" s="10">
        <f>SUM(B7:B11)</f>
        <v>34327285</v>
      </c>
    </row>
    <row r="13" spans="1:2" ht="20.100000000000001" customHeight="1">
      <c r="A13" s="6"/>
      <c r="B13" s="6"/>
    </row>
    <row r="14" spans="1:2" ht="20.100000000000001" customHeight="1">
      <c r="A14" s="6"/>
      <c r="B14" s="6"/>
    </row>
    <row r="15" spans="1:2" ht="20.100000000000001" customHeight="1">
      <c r="A15" s="25" t="s">
        <v>40</v>
      </c>
      <c r="B15" s="25"/>
    </row>
    <row r="16" spans="1:2" ht="20.100000000000001" customHeight="1">
      <c r="A16" s="6"/>
      <c r="B16" s="3" t="s">
        <v>7</v>
      </c>
    </row>
    <row r="17" spans="1:2" ht="20.100000000000001" customHeight="1">
      <c r="A17" s="2" t="s">
        <v>2</v>
      </c>
      <c r="B17" s="2" t="s">
        <v>3</v>
      </c>
    </row>
    <row r="18" spans="1:2" ht="20.100000000000001" customHeight="1">
      <c r="A18" s="7" t="s">
        <v>41</v>
      </c>
      <c r="B18" s="14">
        <v>16961488</v>
      </c>
    </row>
    <row r="19" spans="1:2" ht="20.100000000000001" customHeight="1">
      <c r="A19" s="7" t="s">
        <v>8</v>
      </c>
      <c r="B19" s="14">
        <v>1437389</v>
      </c>
    </row>
    <row r="20" spans="1:2" ht="20.100000000000001" customHeight="1">
      <c r="A20" s="7" t="s">
        <v>44</v>
      </c>
      <c r="B20" s="14">
        <v>3162311</v>
      </c>
    </row>
    <row r="21" spans="1:2" ht="20.100000000000001" customHeight="1">
      <c r="A21" s="7" t="s">
        <v>9</v>
      </c>
      <c r="B21" s="14">
        <v>4298668</v>
      </c>
    </row>
    <row r="22" spans="1:2" ht="20.100000000000001" customHeight="1">
      <c r="A22" s="15" t="s">
        <v>38</v>
      </c>
      <c r="B22" s="14">
        <v>5592600</v>
      </c>
    </row>
    <row r="23" spans="1:2" ht="20.100000000000001" customHeight="1">
      <c r="A23" s="7" t="s">
        <v>42</v>
      </c>
      <c r="B23" s="14">
        <v>2874829</v>
      </c>
    </row>
    <row r="24" spans="1:2" ht="20.100000000000001" customHeight="1">
      <c r="A24" s="9" t="s">
        <v>22</v>
      </c>
      <c r="B24" s="10">
        <f>SUM(B18:B23)</f>
        <v>34327285</v>
      </c>
    </row>
  </sheetData>
  <mergeCells count="3">
    <mergeCell ref="A1:B1"/>
    <mergeCell ref="A4:B4"/>
    <mergeCell ref="A15:B1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01"/>
  <sheetViews>
    <sheetView tabSelected="1" topLeftCell="A37" zoomScaleNormal="100" workbookViewId="0">
      <selection activeCell="B43" sqref="B43"/>
    </sheetView>
  </sheetViews>
  <sheetFormatPr defaultRowHeight="15"/>
  <cols>
    <col min="1" max="1" width="52.7109375" customWidth="1"/>
    <col min="2" max="2" width="23.7109375" customWidth="1"/>
  </cols>
  <sheetData>
    <row r="1" spans="1:2" s="5" customFormat="1" ht="30.75" customHeight="1">
      <c r="A1" s="25" t="s">
        <v>0</v>
      </c>
      <c r="B1" s="25"/>
    </row>
    <row r="2" spans="1:2" s="5" customFormat="1" ht="20.100000000000001" customHeight="1">
      <c r="A2" s="18"/>
      <c r="B2" s="18"/>
    </row>
    <row r="3" spans="1:2" s="5" customFormat="1" ht="20.100000000000001" customHeight="1">
      <c r="A3" s="4"/>
      <c r="B3" s="4"/>
    </row>
    <row r="4" spans="1:2" s="5" customFormat="1" ht="42.95" customHeight="1">
      <c r="A4" s="26" t="s">
        <v>1</v>
      </c>
      <c r="B4" s="27"/>
    </row>
    <row r="5" spans="1:2" s="6" customFormat="1" ht="20.100000000000001" customHeight="1">
      <c r="B5" s="3" t="s">
        <v>7</v>
      </c>
    </row>
    <row r="6" spans="1:2" s="6" customFormat="1" ht="20.100000000000001" customHeight="1">
      <c r="A6" s="2" t="s">
        <v>2</v>
      </c>
      <c r="B6" s="2" t="s">
        <v>3</v>
      </c>
    </row>
    <row r="7" spans="1:2" s="6" customFormat="1" ht="20.100000000000001" customHeight="1">
      <c r="A7" s="7" t="s">
        <v>4</v>
      </c>
      <c r="B7" s="8">
        <v>1000000</v>
      </c>
    </row>
    <row r="8" spans="1:2" s="6" customFormat="1" ht="20.100000000000001" customHeight="1">
      <c r="A8" s="7" t="s">
        <v>5</v>
      </c>
      <c r="B8" s="8">
        <v>270000</v>
      </c>
    </row>
    <row r="9" spans="1:2" s="6" customFormat="1" ht="20.100000000000001" customHeight="1">
      <c r="A9" s="9" t="s">
        <v>6</v>
      </c>
      <c r="B9" s="10">
        <f>SUM(B7:B8)</f>
        <v>1270000</v>
      </c>
    </row>
    <row r="10" spans="1:2" s="6" customFormat="1" ht="20.100000000000001" customHeight="1"/>
    <row r="11" spans="1:2" s="6" customFormat="1" ht="20.100000000000001" customHeight="1"/>
    <row r="12" spans="1:2" s="6" customFormat="1" ht="20.100000000000001" customHeight="1">
      <c r="A12" s="27" t="s">
        <v>8</v>
      </c>
      <c r="B12" s="27"/>
    </row>
    <row r="13" spans="1:2" s="6" customFormat="1" ht="20.100000000000001" customHeight="1">
      <c r="B13" s="3" t="s">
        <v>7</v>
      </c>
    </row>
    <row r="14" spans="1:2" s="6" customFormat="1" ht="20.100000000000001" customHeight="1">
      <c r="A14" s="2" t="s">
        <v>2</v>
      </c>
      <c r="B14" s="2" t="s">
        <v>3</v>
      </c>
    </row>
    <row r="15" spans="1:2" s="6" customFormat="1" ht="20.100000000000001" customHeight="1">
      <c r="A15" s="7" t="s">
        <v>4</v>
      </c>
      <c r="B15" s="8">
        <v>100000</v>
      </c>
    </row>
    <row r="16" spans="1:2" s="6" customFormat="1" ht="20.100000000000001" customHeight="1">
      <c r="A16" s="7" t="s">
        <v>5</v>
      </c>
      <c r="B16" s="8">
        <v>27000</v>
      </c>
    </row>
    <row r="17" spans="1:2" s="6" customFormat="1" ht="20.100000000000001" customHeight="1">
      <c r="A17" s="9" t="s">
        <v>6</v>
      </c>
      <c r="B17" s="10">
        <f>SUM(B15:B16)</f>
        <v>127000</v>
      </c>
    </row>
    <row r="18" spans="1:2" s="6" customFormat="1" ht="20.100000000000001" customHeight="1"/>
    <row r="19" spans="1:2" s="6" customFormat="1" ht="20.100000000000001" customHeight="1"/>
    <row r="20" spans="1:2" s="6" customFormat="1" ht="20.100000000000001" customHeight="1">
      <c r="A20" s="27" t="s">
        <v>9</v>
      </c>
      <c r="B20" s="27"/>
    </row>
    <row r="21" spans="1:2" s="6" customFormat="1" ht="20.100000000000001" customHeight="1">
      <c r="B21" s="3" t="s">
        <v>7</v>
      </c>
    </row>
    <row r="22" spans="1:2" s="6" customFormat="1" ht="20.100000000000001" customHeight="1">
      <c r="A22" s="2" t="s">
        <v>2</v>
      </c>
      <c r="B22" s="2" t="s">
        <v>3</v>
      </c>
    </row>
    <row r="23" spans="1:2" s="6" customFormat="1" ht="20.100000000000001" customHeight="1">
      <c r="A23" s="7" t="s">
        <v>4</v>
      </c>
      <c r="B23" s="8">
        <v>2000000</v>
      </c>
    </row>
    <row r="24" spans="1:2" s="6" customFormat="1" ht="20.100000000000001" customHeight="1">
      <c r="A24" s="7" t="s">
        <v>5</v>
      </c>
      <c r="B24" s="8">
        <v>540000</v>
      </c>
    </row>
    <row r="25" spans="1:2" s="6" customFormat="1" ht="20.100000000000001" customHeight="1">
      <c r="A25" s="9" t="s">
        <v>6</v>
      </c>
      <c r="B25" s="10">
        <f>SUM(B23:B24)</f>
        <v>2540000</v>
      </c>
    </row>
    <row r="26" spans="1:2" s="6" customFormat="1" ht="20.100000000000001" customHeight="1"/>
    <row r="27" spans="1:2" s="6" customFormat="1" ht="20.100000000000001" customHeight="1"/>
    <row r="28" spans="1:2" s="6" customFormat="1" ht="42.95" customHeight="1">
      <c r="A28" s="26" t="s">
        <v>10</v>
      </c>
      <c r="B28" s="27"/>
    </row>
    <row r="29" spans="1:2" s="6" customFormat="1" ht="20.100000000000001" customHeight="1">
      <c r="B29" s="3" t="s">
        <v>7</v>
      </c>
    </row>
    <row r="30" spans="1:2" s="6" customFormat="1" ht="20.100000000000001" customHeight="1">
      <c r="A30" s="2" t="s">
        <v>2</v>
      </c>
      <c r="B30" s="2" t="s">
        <v>3</v>
      </c>
    </row>
    <row r="31" spans="1:2" s="6" customFormat="1" ht="20.100000000000001" customHeight="1">
      <c r="A31" s="7" t="s">
        <v>4</v>
      </c>
      <c r="B31" s="8">
        <v>1000000</v>
      </c>
    </row>
    <row r="32" spans="1:2" s="6" customFormat="1" ht="20.100000000000001" customHeight="1">
      <c r="A32" s="7" t="s">
        <v>5</v>
      </c>
      <c r="B32" s="8">
        <v>270000</v>
      </c>
    </row>
    <row r="33" spans="1:2" s="6" customFormat="1" ht="20.100000000000001" customHeight="1">
      <c r="A33" s="9" t="s">
        <v>6</v>
      </c>
      <c r="B33" s="10">
        <f>SUM(B31:B32)</f>
        <v>1270000</v>
      </c>
    </row>
    <row r="34" spans="1:2" s="6" customFormat="1" ht="20.100000000000001" customHeight="1">
      <c r="A34" s="16"/>
      <c r="B34" s="17"/>
    </row>
    <row r="35" spans="1:2" s="6" customFormat="1" ht="20.100000000000001" customHeight="1">
      <c r="A35" s="16"/>
      <c r="B35" s="17"/>
    </row>
    <row r="36" spans="1:2" s="6" customFormat="1" ht="20.100000000000001" customHeight="1">
      <c r="A36" s="16"/>
      <c r="B36" s="17"/>
    </row>
    <row r="37" spans="1:2" s="6" customFormat="1" ht="20.100000000000001" customHeight="1">
      <c r="A37" s="27" t="s">
        <v>11</v>
      </c>
      <c r="B37" s="27"/>
    </row>
    <row r="38" spans="1:2" s="6" customFormat="1" ht="20.100000000000001" customHeight="1">
      <c r="B38" s="3" t="s">
        <v>7</v>
      </c>
    </row>
    <row r="39" spans="1:2" s="6" customFormat="1" ht="20.100000000000001" customHeight="1">
      <c r="A39" s="2" t="s">
        <v>2</v>
      </c>
      <c r="B39" s="2" t="s">
        <v>3</v>
      </c>
    </row>
    <row r="40" spans="1:2" s="6" customFormat="1" ht="20.100000000000001" customHeight="1">
      <c r="A40" s="7" t="s">
        <v>12</v>
      </c>
      <c r="B40" s="8">
        <v>77294</v>
      </c>
    </row>
    <row r="41" spans="1:2" s="6" customFormat="1" ht="20.100000000000001" customHeight="1">
      <c r="A41" s="7" t="s">
        <v>45</v>
      </c>
      <c r="B41" s="8">
        <v>27858686</v>
      </c>
    </row>
    <row r="42" spans="1:2" s="6" customFormat="1" ht="20.100000000000001" customHeight="1">
      <c r="A42" s="7" t="s">
        <v>46</v>
      </c>
      <c r="B42" s="8">
        <v>1184305</v>
      </c>
    </row>
    <row r="43" spans="1:2" s="6" customFormat="1" ht="20.100000000000001" customHeight="1">
      <c r="A43" s="9" t="s">
        <v>6</v>
      </c>
      <c r="B43" s="10">
        <f>SUM(B40:B42)</f>
        <v>29120285</v>
      </c>
    </row>
    <row r="44" spans="1:2" s="6" customFormat="1" ht="20.100000000000001" customHeight="1"/>
    <row r="45" spans="1:2" s="6" customFormat="1" ht="20.100000000000001" customHeight="1"/>
    <row r="46" spans="1:2" s="6" customFormat="1" ht="20.100000000000001" customHeight="1"/>
    <row r="47" spans="1:2" s="6" customFormat="1" ht="20.100000000000001" customHeight="1"/>
    <row r="48" spans="1:2" s="6" customFormat="1" ht="20.100000000000001" customHeight="1"/>
    <row r="49" spans="1:2" s="6" customFormat="1" ht="42.95" customHeight="1">
      <c r="A49" s="26" t="s">
        <v>13</v>
      </c>
      <c r="B49" s="27"/>
    </row>
    <row r="50" spans="1:2" s="6" customFormat="1" ht="20.100000000000001" customHeight="1">
      <c r="B50" s="3" t="s">
        <v>7</v>
      </c>
    </row>
    <row r="51" spans="1:2" s="6" customFormat="1" ht="20.100000000000001" customHeight="1">
      <c r="A51" s="2" t="s">
        <v>2</v>
      </c>
      <c r="B51" s="2" t="s">
        <v>3</v>
      </c>
    </row>
    <row r="52" spans="1:2" s="6" customFormat="1" ht="20.100000000000001" customHeight="1">
      <c r="A52" s="7" t="s">
        <v>14</v>
      </c>
      <c r="B52" s="8">
        <v>3500000</v>
      </c>
    </row>
    <row r="53" spans="1:2" s="6" customFormat="1" ht="20.100000000000001" customHeight="1">
      <c r="A53" s="7" t="s">
        <v>49</v>
      </c>
      <c r="B53" s="8">
        <v>1217920</v>
      </c>
    </row>
    <row r="54" spans="1:2" s="6" customFormat="1" ht="20.100000000000001" customHeight="1">
      <c r="A54" s="7" t="s">
        <v>15</v>
      </c>
      <c r="B54" s="8">
        <v>12582466</v>
      </c>
    </row>
    <row r="55" spans="1:2" s="6" customFormat="1" ht="20.100000000000001" customHeight="1">
      <c r="A55" s="7" t="s">
        <v>16</v>
      </c>
      <c r="B55" s="8">
        <v>8227000</v>
      </c>
    </row>
    <row r="56" spans="1:2" s="6" customFormat="1" ht="20.100000000000001" customHeight="1">
      <c r="A56" s="7" t="s">
        <v>17</v>
      </c>
      <c r="B56" s="8">
        <v>2331300</v>
      </c>
    </row>
    <row r="57" spans="1:2" s="6" customFormat="1" ht="20.100000000000001" customHeight="1">
      <c r="A57" s="9" t="s">
        <v>43</v>
      </c>
      <c r="B57" s="10">
        <f>SUM(B52:B56)</f>
        <v>27858686</v>
      </c>
    </row>
    <row r="58" spans="1:2" s="1" customFormat="1" ht="15.75"/>
    <row r="59" spans="1:2" s="1" customFormat="1" ht="15.75"/>
    <row r="60" spans="1:2" s="1" customFormat="1" ht="15.75"/>
    <row r="61" spans="1:2" s="1" customFormat="1" ht="15.75"/>
    <row r="62" spans="1:2" s="1" customFormat="1" ht="15.75"/>
    <row r="63" spans="1:2" s="1" customFormat="1" ht="15.75"/>
    <row r="64" spans="1:2" s="1" customFormat="1" ht="15.75"/>
    <row r="65" s="1" customFormat="1" ht="15.75"/>
    <row r="66" s="1" customFormat="1" ht="15.75"/>
    <row r="67" s="1" customFormat="1" ht="15.75"/>
    <row r="68" s="1" customFormat="1" ht="15.75"/>
    <row r="69" s="1" customFormat="1" ht="15.75"/>
    <row r="70" s="1" customFormat="1" ht="15.75"/>
    <row r="71" s="1" customFormat="1" ht="15.75"/>
    <row r="72" s="1" customFormat="1" ht="15.75"/>
    <row r="73" s="1" customFormat="1" ht="15.75"/>
    <row r="74" s="1" customFormat="1" ht="15.75"/>
    <row r="75" s="1" customFormat="1" ht="15.75"/>
    <row r="76" s="1" customFormat="1" ht="15.75"/>
    <row r="77" s="1" customFormat="1" ht="15.75"/>
    <row r="78" s="1" customFormat="1" ht="15.75"/>
    <row r="79" s="1" customFormat="1" ht="15.75"/>
    <row r="80" s="1" customFormat="1" ht="15.75"/>
    <row r="81" s="1" customFormat="1" ht="15.75"/>
    <row r="82" s="1" customFormat="1" ht="15.75"/>
    <row r="83" s="1" customFormat="1" ht="15.75"/>
    <row r="84" s="1" customFormat="1" ht="15.75"/>
    <row r="85" s="1" customFormat="1" ht="15.75"/>
    <row r="86" s="1" customFormat="1" ht="15.75"/>
    <row r="87" s="1" customFormat="1" ht="15.75"/>
    <row r="88" s="1" customFormat="1" ht="15.75"/>
    <row r="89" s="1" customFormat="1" ht="15.75"/>
    <row r="90" s="1" customFormat="1" ht="15.75"/>
    <row r="91" s="1" customFormat="1" ht="15.75"/>
    <row r="92" s="1" customFormat="1" ht="15.75"/>
    <row r="93" s="1" customFormat="1" ht="15.75"/>
    <row r="94" s="1" customFormat="1" ht="15.75"/>
    <row r="95" s="1" customFormat="1" ht="15.75"/>
    <row r="96" s="1" customFormat="1" ht="15.75"/>
    <row r="97" s="1" customFormat="1" ht="15.75"/>
    <row r="98" s="1" customFormat="1" ht="15.75"/>
    <row r="99" s="1" customFormat="1" ht="15.75"/>
    <row r="100" s="1" customFormat="1" ht="15.75"/>
    <row r="101" s="1" customFormat="1" ht="15.75"/>
    <row r="102" s="1" customFormat="1" ht="15.75"/>
    <row r="103" s="1" customFormat="1" ht="15.75"/>
    <row r="104" s="1" customFormat="1" ht="15.75"/>
    <row r="105" s="1" customFormat="1" ht="15.75"/>
    <row r="106" s="1" customFormat="1" ht="15.75"/>
    <row r="107" s="1" customFormat="1" ht="15.75"/>
    <row r="108" s="1" customFormat="1" ht="15.75"/>
    <row r="109" s="1" customFormat="1" ht="15.75"/>
    <row r="110" s="1" customFormat="1" ht="15.75"/>
    <row r="111" s="1" customFormat="1" ht="15.75"/>
    <row r="112" s="1" customFormat="1" ht="15.75"/>
    <row r="113" s="1" customFormat="1" ht="15.75"/>
    <row r="114" s="1" customFormat="1" ht="15.75"/>
    <row r="115" s="1" customFormat="1" ht="15.75"/>
    <row r="116" s="1" customFormat="1" ht="15.75"/>
    <row r="117" s="1" customFormat="1" ht="15.75"/>
    <row r="118" s="1" customFormat="1" ht="15.75"/>
    <row r="119" s="1" customFormat="1" ht="15.75"/>
    <row r="120" s="1" customFormat="1" ht="15.75"/>
    <row r="121" s="1" customFormat="1" ht="15.75"/>
    <row r="122" s="1" customFormat="1" ht="15.75"/>
    <row r="123" s="1" customFormat="1" ht="15.75"/>
    <row r="124" s="1" customFormat="1" ht="15.75"/>
    <row r="125" s="1" customFormat="1" ht="15.75"/>
    <row r="126" s="1" customFormat="1" ht="15.75"/>
    <row r="127" s="1" customFormat="1" ht="15.75"/>
    <row r="128" s="1" customFormat="1" ht="15.75"/>
    <row r="129" s="1" customFormat="1" ht="15.75"/>
    <row r="130" s="1" customFormat="1" ht="15.75"/>
    <row r="131" s="1" customFormat="1" ht="15.75"/>
    <row r="132" s="1" customFormat="1" ht="15.75"/>
    <row r="133" s="1" customFormat="1" ht="15.75"/>
    <row r="134" s="1" customFormat="1" ht="15.75"/>
    <row r="135" s="1" customFormat="1" ht="15.75"/>
    <row r="136" s="1" customFormat="1" ht="15.75"/>
    <row r="137" s="1" customFormat="1" ht="15.75"/>
    <row r="138" s="1" customFormat="1" ht="15.75"/>
    <row r="139" s="1" customFormat="1" ht="15.75"/>
    <row r="140" s="1" customFormat="1" ht="15.75"/>
    <row r="141" s="1" customFormat="1" ht="15.75"/>
    <row r="142" s="1" customFormat="1" ht="15.75"/>
    <row r="143" s="1" customFormat="1" ht="15.75"/>
    <row r="144" s="1" customFormat="1" ht="15.75"/>
    <row r="145" s="1" customFormat="1" ht="15.75"/>
    <row r="146" s="1" customFormat="1" ht="15.75"/>
    <row r="147" s="1" customFormat="1" ht="15.75"/>
    <row r="148" s="1" customFormat="1" ht="15.75"/>
    <row r="149" s="1" customFormat="1" ht="15.75"/>
    <row r="150" s="1" customFormat="1" ht="15.75"/>
    <row r="151" s="1" customFormat="1" ht="15.75"/>
    <row r="152" s="1" customFormat="1" ht="15.75"/>
    <row r="153" s="1" customFormat="1" ht="15.75"/>
    <row r="154" s="1" customFormat="1" ht="15.75"/>
    <row r="155" s="1" customFormat="1" ht="15.75"/>
    <row r="156" s="1" customFormat="1" ht="15.75"/>
    <row r="157" s="1" customFormat="1" ht="15.75"/>
    <row r="158" s="1" customFormat="1" ht="15.75"/>
    <row r="159" s="1" customFormat="1" ht="15.75"/>
    <row r="160" s="1" customFormat="1" ht="15.75"/>
    <row r="161" s="1" customFormat="1" ht="15.75"/>
    <row r="162" s="1" customFormat="1" ht="15.75"/>
    <row r="163" s="1" customFormat="1" ht="15.75"/>
    <row r="164" s="1" customFormat="1" ht="15.75"/>
    <row r="165" s="1" customFormat="1" ht="15.75"/>
    <row r="166" s="1" customFormat="1" ht="15.75"/>
    <row r="167" s="1" customFormat="1" ht="15.75"/>
    <row r="168" s="1" customFormat="1" ht="15.75"/>
    <row r="169" s="1" customFormat="1" ht="15.75"/>
    <row r="170" s="1" customFormat="1" ht="15.75"/>
    <row r="171" s="1" customFormat="1" ht="15.75"/>
    <row r="172" s="1" customFormat="1" ht="15.75"/>
    <row r="173" s="1" customFormat="1" ht="15.75"/>
    <row r="174" s="1" customFormat="1" ht="15.75"/>
    <row r="175" s="1" customFormat="1" ht="15.75"/>
    <row r="176" s="1" customFormat="1" ht="15.75"/>
    <row r="177" s="1" customFormat="1" ht="15.75"/>
    <row r="178" s="1" customFormat="1" ht="15.75"/>
    <row r="179" s="1" customFormat="1" ht="15.75"/>
    <row r="180" s="1" customFormat="1" ht="15.75"/>
    <row r="181" s="1" customFormat="1" ht="15.75"/>
    <row r="182" s="1" customFormat="1" ht="15.75"/>
    <row r="183" s="1" customFormat="1" ht="15.75"/>
    <row r="184" s="1" customFormat="1" ht="15.75"/>
    <row r="185" s="1" customFormat="1" ht="15.75"/>
    <row r="186" s="1" customFormat="1" ht="15.75"/>
    <row r="187" s="1" customFormat="1" ht="15.75"/>
    <row r="188" s="1" customFormat="1" ht="15.75"/>
    <row r="189" s="1" customFormat="1" ht="15.75"/>
    <row r="190" s="1" customFormat="1" ht="15.75"/>
    <row r="191" s="1" customFormat="1" ht="15.75"/>
    <row r="192" s="1" customFormat="1" ht="15.75"/>
    <row r="193" s="1" customFormat="1" ht="15.75"/>
    <row r="194" s="1" customFormat="1" ht="15.75"/>
    <row r="195" s="1" customFormat="1" ht="15.75"/>
    <row r="196" s="1" customFormat="1" ht="15.75"/>
    <row r="197" s="1" customFormat="1" ht="15.75"/>
    <row r="198" s="1" customFormat="1" ht="15.75"/>
    <row r="199" s="1" customFormat="1" ht="15.75"/>
    <row r="200" s="1" customFormat="1" ht="15.75"/>
    <row r="201" s="1" customFormat="1" ht="15.75"/>
  </sheetData>
  <mergeCells count="7">
    <mergeCell ref="A28:B28"/>
    <mergeCell ref="A37:B37"/>
    <mergeCell ref="A49:B49"/>
    <mergeCell ref="A1:B1"/>
    <mergeCell ref="A4:B4"/>
    <mergeCell ref="A12:B12"/>
    <mergeCell ref="A20:B20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44"/>
  <sheetViews>
    <sheetView topLeftCell="A133" zoomScaleNormal="100" workbookViewId="0">
      <selection activeCell="B142" sqref="B142"/>
    </sheetView>
  </sheetViews>
  <sheetFormatPr defaultRowHeight="15"/>
  <cols>
    <col min="1" max="1" width="52.7109375" customWidth="1"/>
    <col min="2" max="2" width="23.7109375" customWidth="1"/>
  </cols>
  <sheetData>
    <row r="1" spans="1:2" ht="29.25" customHeight="1">
      <c r="A1" s="25" t="s">
        <v>18</v>
      </c>
      <c r="B1" s="25"/>
    </row>
    <row r="2" spans="1:2" ht="20.100000000000001" customHeight="1">
      <c r="A2" s="4"/>
      <c r="B2" s="4"/>
    </row>
    <row r="3" spans="1:2" ht="20.100000000000001" customHeight="1">
      <c r="A3" s="19"/>
      <c r="B3" s="19"/>
    </row>
    <row r="4" spans="1:2" ht="39" customHeight="1">
      <c r="A4" s="26" t="s">
        <v>1</v>
      </c>
      <c r="B4" s="27"/>
    </row>
    <row r="5" spans="1:2" ht="20.100000000000001" customHeight="1">
      <c r="A5" s="6"/>
      <c r="B5" s="3" t="s">
        <v>7</v>
      </c>
    </row>
    <row r="6" spans="1:2" ht="20.100000000000001" customHeight="1">
      <c r="A6" s="2" t="s">
        <v>2</v>
      </c>
      <c r="B6" s="2" t="s">
        <v>3</v>
      </c>
    </row>
    <row r="7" spans="1:2" ht="20.100000000000001" customHeight="1">
      <c r="A7" s="7" t="s">
        <v>19</v>
      </c>
      <c r="B7" s="8">
        <v>1522200</v>
      </c>
    </row>
    <row r="8" spans="1:2" ht="20.100000000000001" customHeight="1">
      <c r="A8" s="7" t="s">
        <v>20</v>
      </c>
      <c r="B8" s="8">
        <v>3796650</v>
      </c>
    </row>
    <row r="9" spans="1:2" ht="20.100000000000001" customHeight="1">
      <c r="A9" s="7" t="s">
        <v>21</v>
      </c>
      <c r="B9" s="8">
        <v>339840</v>
      </c>
    </row>
    <row r="10" spans="1:2" ht="20.100000000000001" customHeight="1">
      <c r="A10" s="9" t="s">
        <v>31</v>
      </c>
      <c r="B10" s="12">
        <f>SUM(B7:B9)</f>
        <v>5658690</v>
      </c>
    </row>
    <row r="11" spans="1:2" ht="20.100000000000001" customHeight="1">
      <c r="A11" s="7" t="s">
        <v>48</v>
      </c>
      <c r="B11" s="8">
        <v>1037176</v>
      </c>
    </row>
    <row r="12" spans="1:2" ht="20.100000000000001" customHeight="1">
      <c r="A12" s="7" t="s">
        <v>50</v>
      </c>
      <c r="B12" s="8">
        <v>113846</v>
      </c>
    </row>
    <row r="13" spans="1:2" ht="20.100000000000001" customHeight="1">
      <c r="A13" s="9" t="s">
        <v>32</v>
      </c>
      <c r="B13" s="12">
        <f>SUM(B11:B12)</f>
        <v>1151022</v>
      </c>
    </row>
    <row r="14" spans="1:2" ht="20.100000000000001" customHeight="1">
      <c r="A14" s="7" t="s">
        <v>23</v>
      </c>
      <c r="B14" s="20">
        <v>7080000</v>
      </c>
    </row>
    <row r="15" spans="1:2" ht="36.75" customHeight="1">
      <c r="A15" s="11" t="s">
        <v>24</v>
      </c>
      <c r="B15" s="20">
        <v>472000</v>
      </c>
    </row>
    <row r="16" spans="1:2" ht="20.100000000000001" customHeight="1">
      <c r="A16" s="13" t="s">
        <v>34</v>
      </c>
      <c r="B16" s="21">
        <f>SUM(B14:B15)</f>
        <v>7552000</v>
      </c>
    </row>
    <row r="17" spans="1:2" ht="20.100000000000001" customHeight="1">
      <c r="A17" s="7" t="s">
        <v>25</v>
      </c>
      <c r="B17" s="20">
        <v>18231</v>
      </c>
    </row>
    <row r="18" spans="1:2" ht="20.100000000000001" customHeight="1">
      <c r="A18" s="7" t="s">
        <v>33</v>
      </c>
      <c r="B18" s="20">
        <v>106200</v>
      </c>
    </row>
    <row r="19" spans="1:2" ht="20.100000000000001" customHeight="1">
      <c r="A19" s="9" t="s">
        <v>35</v>
      </c>
      <c r="B19" s="21">
        <f>SUM(B17:B18)</f>
        <v>124431</v>
      </c>
    </row>
    <row r="20" spans="1:2" ht="20.100000000000001" customHeight="1">
      <c r="A20" s="7" t="s">
        <v>27</v>
      </c>
      <c r="B20" s="20">
        <v>224495</v>
      </c>
    </row>
    <row r="21" spans="1:2" ht="20.100000000000001" customHeight="1">
      <c r="A21" s="7" t="s">
        <v>26</v>
      </c>
      <c r="B21" s="20">
        <v>118000</v>
      </c>
    </row>
    <row r="22" spans="1:2" ht="20.100000000000001" customHeight="1">
      <c r="A22" s="7" t="s">
        <v>28</v>
      </c>
      <c r="B22" s="20">
        <v>168150</v>
      </c>
    </row>
    <row r="23" spans="1:2" ht="20.100000000000001" customHeight="1">
      <c r="A23" s="9" t="s">
        <v>36</v>
      </c>
      <c r="B23" s="21">
        <f>SUM(B20:B22)</f>
        <v>510645</v>
      </c>
    </row>
    <row r="24" spans="1:2" ht="20.100000000000001" customHeight="1">
      <c r="A24" s="7" t="s">
        <v>29</v>
      </c>
      <c r="B24" s="20">
        <v>1888000</v>
      </c>
    </row>
    <row r="25" spans="1:2" ht="20.100000000000001" customHeight="1">
      <c r="A25" s="7" t="s">
        <v>30</v>
      </c>
      <c r="B25" s="20">
        <v>76700</v>
      </c>
    </row>
    <row r="26" spans="1:2" ht="20.100000000000001" customHeight="1">
      <c r="A26" s="9" t="s">
        <v>37</v>
      </c>
      <c r="B26" s="21">
        <f>SUM(B24:B25)</f>
        <v>1964700</v>
      </c>
    </row>
    <row r="27" spans="1:2" ht="20.100000000000001" customHeight="1">
      <c r="A27" s="9" t="s">
        <v>22</v>
      </c>
      <c r="B27" s="10">
        <f>SUM(B26,B23,B19,B16,B13,B10)</f>
        <v>16961488</v>
      </c>
    </row>
    <row r="28" spans="1:2" ht="20.100000000000001" customHeight="1">
      <c r="A28" s="6"/>
      <c r="B28" s="6"/>
    </row>
    <row r="29" spans="1:2" ht="20.100000000000001" customHeight="1">
      <c r="A29" s="6"/>
      <c r="B29" s="6"/>
    </row>
    <row r="30" spans="1:2" ht="20.100000000000001" customHeight="1">
      <c r="A30" s="27" t="s">
        <v>8</v>
      </c>
      <c r="B30" s="27"/>
    </row>
    <row r="31" spans="1:2" ht="20.100000000000001" customHeight="1">
      <c r="A31" s="6"/>
      <c r="B31" s="3" t="s">
        <v>7</v>
      </c>
    </row>
    <row r="32" spans="1:2" ht="20.100000000000001" customHeight="1">
      <c r="A32" s="2" t="s">
        <v>2</v>
      </c>
      <c r="B32" s="2" t="s">
        <v>3</v>
      </c>
    </row>
    <row r="33" spans="1:2" ht="20.100000000000001" customHeight="1">
      <c r="A33" s="7" t="s">
        <v>19</v>
      </c>
      <c r="B33" s="8">
        <v>129000</v>
      </c>
    </row>
    <row r="34" spans="1:2" ht="20.100000000000001" customHeight="1">
      <c r="A34" s="7" t="s">
        <v>20</v>
      </c>
      <c r="B34" s="8">
        <v>321750</v>
      </c>
    </row>
    <row r="35" spans="1:2" ht="20.100000000000001" customHeight="1">
      <c r="A35" s="7" t="s">
        <v>21</v>
      </c>
      <c r="B35" s="8">
        <v>28800</v>
      </c>
    </row>
    <row r="36" spans="1:2" ht="20.100000000000001" customHeight="1">
      <c r="A36" s="9" t="s">
        <v>31</v>
      </c>
      <c r="B36" s="12">
        <f>SUM(B33:B35)</f>
        <v>479550</v>
      </c>
    </row>
    <row r="37" spans="1:2" ht="20.100000000000001" customHeight="1">
      <c r="A37" s="7" t="s">
        <v>48</v>
      </c>
      <c r="B37" s="8">
        <v>87896</v>
      </c>
    </row>
    <row r="38" spans="1:2" ht="20.100000000000001" customHeight="1">
      <c r="A38" s="7" t="s">
        <v>50</v>
      </c>
      <c r="B38" s="8">
        <v>9648</v>
      </c>
    </row>
    <row r="39" spans="1:2" ht="20.100000000000001" customHeight="1">
      <c r="A39" s="9" t="s">
        <v>32</v>
      </c>
      <c r="B39" s="12">
        <f>SUM(B37:B38)</f>
        <v>97544</v>
      </c>
    </row>
    <row r="40" spans="1:2" ht="20.100000000000001" customHeight="1">
      <c r="A40" s="7" t="s">
        <v>23</v>
      </c>
      <c r="B40" s="20">
        <v>600000</v>
      </c>
    </row>
    <row r="41" spans="1:2" ht="20.100000000000001" customHeight="1">
      <c r="A41" s="11" t="s">
        <v>47</v>
      </c>
      <c r="B41" s="20">
        <v>40000</v>
      </c>
    </row>
    <row r="42" spans="1:2" ht="20.100000000000001" customHeight="1">
      <c r="A42" s="13" t="s">
        <v>34</v>
      </c>
      <c r="B42" s="21">
        <f>SUM(B40:B41)</f>
        <v>640000</v>
      </c>
    </row>
    <row r="43" spans="1:2" ht="20.100000000000001" customHeight="1">
      <c r="A43" s="7" t="s">
        <v>25</v>
      </c>
      <c r="B43" s="20">
        <v>1545</v>
      </c>
    </row>
    <row r="44" spans="1:2" ht="20.100000000000001" customHeight="1">
      <c r="A44" s="7" t="s">
        <v>33</v>
      </c>
      <c r="B44" s="20">
        <v>9000</v>
      </c>
    </row>
    <row r="45" spans="1:2" ht="20.100000000000001" customHeight="1">
      <c r="A45" s="9" t="s">
        <v>35</v>
      </c>
      <c r="B45" s="21">
        <f>SUM(B43:B44)</f>
        <v>10545</v>
      </c>
    </row>
    <row r="46" spans="1:2" ht="20.100000000000001" customHeight="1">
      <c r="A46" s="7" t="s">
        <v>27</v>
      </c>
      <c r="B46" s="20">
        <v>19000</v>
      </c>
    </row>
    <row r="47" spans="1:2" ht="20.100000000000001" customHeight="1">
      <c r="A47" s="7" t="s">
        <v>26</v>
      </c>
      <c r="B47" s="20">
        <v>10000</v>
      </c>
    </row>
    <row r="48" spans="1:2" ht="20.100000000000001" customHeight="1">
      <c r="A48" s="7" t="s">
        <v>28</v>
      </c>
      <c r="B48" s="20">
        <v>14250</v>
      </c>
    </row>
    <row r="49" spans="1:2" ht="20.100000000000001" customHeight="1">
      <c r="A49" s="9" t="s">
        <v>36</v>
      </c>
      <c r="B49" s="21">
        <f>SUM(B46:B48)</f>
        <v>43250</v>
      </c>
    </row>
    <row r="50" spans="1:2" ht="20.100000000000001" customHeight="1">
      <c r="A50" s="7" t="s">
        <v>29</v>
      </c>
      <c r="B50" s="20">
        <v>160000</v>
      </c>
    </row>
    <row r="51" spans="1:2" ht="20.100000000000001" customHeight="1">
      <c r="A51" s="7" t="s">
        <v>30</v>
      </c>
      <c r="B51" s="20">
        <v>6500</v>
      </c>
    </row>
    <row r="52" spans="1:2" ht="20.100000000000001" customHeight="1">
      <c r="A52" s="9" t="s">
        <v>37</v>
      </c>
      <c r="B52" s="21">
        <f>SUM(B50:B51)</f>
        <v>166500</v>
      </c>
    </row>
    <row r="53" spans="1:2" ht="20.100000000000001" customHeight="1">
      <c r="A53" s="9" t="s">
        <v>22</v>
      </c>
      <c r="B53" s="10">
        <f>SUM(B52,B49,B45,B42,B39,B36)</f>
        <v>1437389</v>
      </c>
    </row>
    <row r="54" spans="1:2" ht="20.100000000000001" customHeight="1">
      <c r="A54" s="6"/>
      <c r="B54" s="6"/>
    </row>
    <row r="55" spans="1:2" ht="20.100000000000001" customHeight="1">
      <c r="A55" s="6"/>
      <c r="B55" s="6"/>
    </row>
    <row r="56" spans="1:2" ht="20.100000000000001" customHeight="1">
      <c r="A56" s="27" t="s">
        <v>44</v>
      </c>
      <c r="B56" s="27"/>
    </row>
    <row r="57" spans="1:2" ht="20.100000000000001" customHeight="1">
      <c r="A57" s="6"/>
      <c r="B57" s="3" t="s">
        <v>7</v>
      </c>
    </row>
    <row r="58" spans="1:2" ht="20.100000000000001" customHeight="1">
      <c r="A58" s="2" t="s">
        <v>2</v>
      </c>
      <c r="B58" s="2" t="s">
        <v>3</v>
      </c>
    </row>
    <row r="59" spans="1:2" ht="20.100000000000001" customHeight="1">
      <c r="A59" s="7" t="s">
        <v>19</v>
      </c>
      <c r="B59" s="8">
        <v>283800</v>
      </c>
    </row>
    <row r="60" spans="1:2" ht="20.100000000000001" customHeight="1">
      <c r="A60" s="7" t="s">
        <v>20</v>
      </c>
      <c r="B60" s="8">
        <v>707850</v>
      </c>
    </row>
    <row r="61" spans="1:2" ht="20.100000000000001" customHeight="1">
      <c r="A61" s="7" t="s">
        <v>21</v>
      </c>
      <c r="B61" s="8">
        <v>63360</v>
      </c>
    </row>
    <row r="62" spans="1:2" ht="20.100000000000001" customHeight="1">
      <c r="A62" s="9" t="s">
        <v>31</v>
      </c>
      <c r="B62" s="12">
        <f>SUM(B59:B61)</f>
        <v>1055010</v>
      </c>
    </row>
    <row r="63" spans="1:2" ht="20.100000000000001" customHeight="1">
      <c r="A63" s="7" t="s">
        <v>48</v>
      </c>
      <c r="B63" s="8">
        <v>193371</v>
      </c>
    </row>
    <row r="64" spans="1:2" ht="20.100000000000001" customHeight="1">
      <c r="A64" s="7" t="s">
        <v>50</v>
      </c>
      <c r="B64" s="8">
        <v>21226</v>
      </c>
    </row>
    <row r="65" spans="1:2" ht="20.100000000000001" customHeight="1">
      <c r="A65" s="9" t="s">
        <v>32</v>
      </c>
      <c r="B65" s="12">
        <f>SUM(B63:B64)</f>
        <v>214597</v>
      </c>
    </row>
    <row r="66" spans="1:2" ht="20.100000000000001" customHeight="1">
      <c r="A66" s="7" t="s">
        <v>23</v>
      </c>
      <c r="B66" s="20">
        <v>1320000</v>
      </c>
    </row>
    <row r="67" spans="1:2" ht="20.100000000000001" customHeight="1">
      <c r="A67" s="11" t="s">
        <v>47</v>
      </c>
      <c r="B67" s="20">
        <v>88000</v>
      </c>
    </row>
    <row r="68" spans="1:2" ht="20.100000000000001" customHeight="1">
      <c r="A68" s="13" t="s">
        <v>34</v>
      </c>
      <c r="B68" s="21">
        <f>SUM(B66:B67)</f>
        <v>1408000</v>
      </c>
    </row>
    <row r="69" spans="1:2" ht="20.100000000000001" customHeight="1">
      <c r="A69" s="7" t="s">
        <v>25</v>
      </c>
      <c r="B69" s="20">
        <v>3399</v>
      </c>
    </row>
    <row r="70" spans="1:2" ht="20.100000000000001" customHeight="1">
      <c r="A70" s="7" t="s">
        <v>33</v>
      </c>
      <c r="B70" s="20">
        <v>19800</v>
      </c>
    </row>
    <row r="71" spans="1:2" ht="20.100000000000001" customHeight="1">
      <c r="A71" s="9" t="s">
        <v>35</v>
      </c>
      <c r="B71" s="21">
        <f>SUM(B69:B70)</f>
        <v>23199</v>
      </c>
    </row>
    <row r="72" spans="1:2" ht="20.100000000000001" customHeight="1">
      <c r="A72" s="7" t="s">
        <v>27</v>
      </c>
      <c r="B72" s="20">
        <v>41855</v>
      </c>
    </row>
    <row r="73" spans="1:2" ht="20.100000000000001" customHeight="1">
      <c r="A73" s="7" t="s">
        <v>26</v>
      </c>
      <c r="B73" s="20">
        <v>22000</v>
      </c>
    </row>
    <row r="74" spans="1:2" ht="20.100000000000001" customHeight="1">
      <c r="A74" s="7" t="s">
        <v>28</v>
      </c>
      <c r="B74" s="20">
        <v>31350</v>
      </c>
    </row>
    <row r="75" spans="1:2" ht="20.100000000000001" customHeight="1">
      <c r="A75" s="9" t="s">
        <v>36</v>
      </c>
      <c r="B75" s="21">
        <f>SUM(B72:B74)</f>
        <v>95205</v>
      </c>
    </row>
    <row r="76" spans="1:2" ht="20.100000000000001" customHeight="1">
      <c r="A76" s="7" t="s">
        <v>29</v>
      </c>
      <c r="B76" s="20">
        <v>352000</v>
      </c>
    </row>
    <row r="77" spans="1:2" ht="20.100000000000001" customHeight="1">
      <c r="A77" s="7" t="s">
        <v>30</v>
      </c>
      <c r="B77" s="20">
        <v>14300</v>
      </c>
    </row>
    <row r="78" spans="1:2" ht="20.100000000000001" customHeight="1">
      <c r="A78" s="9" t="s">
        <v>37</v>
      </c>
      <c r="B78" s="21">
        <f>SUM(B76:B77)</f>
        <v>366300</v>
      </c>
    </row>
    <row r="79" spans="1:2" ht="20.100000000000001" customHeight="1">
      <c r="A79" s="9" t="s">
        <v>22</v>
      </c>
      <c r="B79" s="10">
        <f>SUM(B78,B75,B71,B68,B65,B62)</f>
        <v>3162311</v>
      </c>
    </row>
    <row r="80" spans="1:2" ht="20.100000000000001" customHeight="1">
      <c r="A80" s="6"/>
      <c r="B80" s="6"/>
    </row>
    <row r="81" spans="1:2" ht="20.100000000000001" customHeight="1">
      <c r="A81" s="6"/>
      <c r="B81" s="6"/>
    </row>
    <row r="82" spans="1:2" ht="20.100000000000001" customHeight="1">
      <c r="A82" s="27" t="s">
        <v>9</v>
      </c>
      <c r="B82" s="27"/>
    </row>
    <row r="83" spans="1:2" ht="20.100000000000001" customHeight="1">
      <c r="A83" s="6"/>
      <c r="B83" s="3" t="s">
        <v>7</v>
      </c>
    </row>
    <row r="84" spans="1:2" ht="20.100000000000001" customHeight="1">
      <c r="A84" s="2" t="s">
        <v>2</v>
      </c>
      <c r="B84" s="2" t="s">
        <v>3</v>
      </c>
    </row>
    <row r="85" spans="1:2" ht="20.100000000000001" customHeight="1">
      <c r="A85" s="7" t="s">
        <v>19</v>
      </c>
      <c r="B85" s="8">
        <v>387000</v>
      </c>
    </row>
    <row r="86" spans="1:2" ht="20.100000000000001" customHeight="1">
      <c r="A86" s="7" t="s">
        <v>20</v>
      </c>
      <c r="B86" s="8">
        <v>951750</v>
      </c>
    </row>
    <row r="87" spans="1:2" ht="20.100000000000001" customHeight="1">
      <c r="A87" s="7" t="s">
        <v>21</v>
      </c>
      <c r="B87" s="8">
        <v>86400</v>
      </c>
    </row>
    <row r="88" spans="1:2" ht="20.100000000000001" customHeight="1">
      <c r="A88" s="9" t="s">
        <v>31</v>
      </c>
      <c r="B88" s="12">
        <f>SUM(B85:B87)</f>
        <v>1425150</v>
      </c>
    </row>
    <row r="89" spans="1:2" ht="20.100000000000001" customHeight="1">
      <c r="A89" s="7" t="s">
        <v>48</v>
      </c>
      <c r="B89" s="8">
        <v>263689</v>
      </c>
    </row>
    <row r="90" spans="1:2" ht="20.100000000000001" customHeight="1">
      <c r="A90" s="7" t="s">
        <v>50</v>
      </c>
      <c r="B90" s="8">
        <v>28944</v>
      </c>
    </row>
    <row r="91" spans="1:2" ht="20.100000000000001" customHeight="1">
      <c r="A91" s="9" t="s">
        <v>32</v>
      </c>
      <c r="B91" s="12">
        <f>SUM(B89:B90)</f>
        <v>292633</v>
      </c>
    </row>
    <row r="92" spans="1:2" ht="20.100000000000001" customHeight="1">
      <c r="A92" s="7" t="s">
        <v>23</v>
      </c>
      <c r="B92" s="20">
        <v>1800000</v>
      </c>
    </row>
    <row r="93" spans="1:2" ht="20.100000000000001" customHeight="1">
      <c r="A93" s="11" t="s">
        <v>47</v>
      </c>
      <c r="B93" s="20">
        <v>120000</v>
      </c>
    </row>
    <row r="94" spans="1:2" ht="20.100000000000001" customHeight="1">
      <c r="A94" s="13" t="s">
        <v>34</v>
      </c>
      <c r="B94" s="21">
        <f>SUM(B92:B93)</f>
        <v>1920000</v>
      </c>
    </row>
    <row r="95" spans="1:2" ht="20.100000000000001" customHeight="1">
      <c r="A95" s="7" t="s">
        <v>25</v>
      </c>
      <c r="B95" s="20">
        <v>4635</v>
      </c>
    </row>
    <row r="96" spans="1:2" ht="20.100000000000001" customHeight="1">
      <c r="A96" s="7" t="s">
        <v>33</v>
      </c>
      <c r="B96" s="20">
        <v>27000</v>
      </c>
    </row>
    <row r="97" spans="1:2" ht="20.100000000000001" customHeight="1">
      <c r="A97" s="9" t="s">
        <v>35</v>
      </c>
      <c r="B97" s="21">
        <f>SUM(B95:B96)</f>
        <v>31635</v>
      </c>
    </row>
    <row r="98" spans="1:2" ht="20.100000000000001" customHeight="1">
      <c r="A98" s="7" t="s">
        <v>27</v>
      </c>
      <c r="B98" s="20">
        <v>57000</v>
      </c>
    </row>
    <row r="99" spans="1:2" ht="20.100000000000001" customHeight="1">
      <c r="A99" s="7" t="s">
        <v>26</v>
      </c>
      <c r="B99" s="20">
        <v>30000</v>
      </c>
    </row>
    <row r="100" spans="1:2" ht="20.100000000000001" customHeight="1">
      <c r="A100" s="7" t="s">
        <v>28</v>
      </c>
      <c r="B100" s="20">
        <v>42750</v>
      </c>
    </row>
    <row r="101" spans="1:2" ht="20.100000000000001" customHeight="1">
      <c r="A101" s="9" t="s">
        <v>36</v>
      </c>
      <c r="B101" s="21">
        <f>SUM(B98:B100)</f>
        <v>129750</v>
      </c>
    </row>
    <row r="102" spans="1:2" ht="20.100000000000001" customHeight="1">
      <c r="A102" s="7" t="s">
        <v>29</v>
      </c>
      <c r="B102" s="20">
        <v>480000</v>
      </c>
    </row>
    <row r="103" spans="1:2" ht="20.100000000000001" customHeight="1">
      <c r="A103" s="7" t="s">
        <v>30</v>
      </c>
      <c r="B103" s="20">
        <v>19500</v>
      </c>
    </row>
    <row r="104" spans="1:2" ht="20.100000000000001" customHeight="1">
      <c r="A104" s="9" t="s">
        <v>37</v>
      </c>
      <c r="B104" s="21">
        <f>SUM(B102:B103)</f>
        <v>499500</v>
      </c>
    </row>
    <row r="105" spans="1:2" ht="20.100000000000001" customHeight="1">
      <c r="A105" s="9" t="s">
        <v>22</v>
      </c>
      <c r="B105" s="10">
        <f>SUM(B104,B101,B97,B94,B91,B88)</f>
        <v>4298668</v>
      </c>
    </row>
    <row r="106" spans="1:2" ht="20.100000000000001" customHeight="1">
      <c r="A106" s="6"/>
      <c r="B106" s="6"/>
    </row>
    <row r="107" spans="1:2" ht="20.100000000000001" customHeight="1">
      <c r="A107" s="6"/>
      <c r="B107" s="6"/>
    </row>
    <row r="108" spans="1:2" ht="20.100000000000001" customHeight="1">
      <c r="A108" s="27" t="s">
        <v>38</v>
      </c>
      <c r="B108" s="27"/>
    </row>
    <row r="109" spans="1:2" ht="20.100000000000001" customHeight="1">
      <c r="A109" s="6"/>
      <c r="B109" s="3" t="s">
        <v>7</v>
      </c>
    </row>
    <row r="110" spans="1:2" ht="20.100000000000001" customHeight="1">
      <c r="A110" s="2" t="s">
        <v>2</v>
      </c>
      <c r="B110" s="2" t="s">
        <v>3</v>
      </c>
    </row>
    <row r="111" spans="1:2" ht="20.100000000000001" customHeight="1">
      <c r="A111" s="7" t="s">
        <v>20</v>
      </c>
      <c r="B111" s="8">
        <v>4680000</v>
      </c>
    </row>
    <row r="112" spans="1:2" ht="20.100000000000001" customHeight="1">
      <c r="A112" s="9" t="s">
        <v>31</v>
      </c>
      <c r="B112" s="12">
        <f>SUM(B111:B111)</f>
        <v>4680000</v>
      </c>
    </row>
    <row r="113" spans="1:2" ht="20.100000000000001" customHeight="1">
      <c r="A113" s="7" t="s">
        <v>48</v>
      </c>
      <c r="B113" s="8">
        <v>912600</v>
      </c>
    </row>
    <row r="114" spans="1:2" ht="20.100000000000001" customHeight="1">
      <c r="A114" s="9" t="s">
        <v>32</v>
      </c>
      <c r="B114" s="12">
        <f>SUM(B113)</f>
        <v>912600</v>
      </c>
    </row>
    <row r="115" spans="1:2" ht="20.100000000000001" customHeight="1">
      <c r="A115" s="9" t="s">
        <v>22</v>
      </c>
      <c r="B115" s="10">
        <f>SUM(B114,B112)</f>
        <v>5592600</v>
      </c>
    </row>
    <row r="116" spans="1:2" ht="20.100000000000001" customHeight="1">
      <c r="A116" s="6"/>
      <c r="B116" s="6"/>
    </row>
    <row r="117" spans="1:2" ht="20.100000000000001" customHeight="1">
      <c r="A117" s="6"/>
      <c r="B117" s="6"/>
    </row>
    <row r="118" spans="1:2" ht="20.100000000000001" customHeight="1">
      <c r="A118" s="6"/>
      <c r="B118" s="6"/>
    </row>
    <row r="119" spans="1:2" ht="20.100000000000001" customHeight="1">
      <c r="A119" s="6"/>
      <c r="B119" s="6"/>
    </row>
    <row r="120" spans="1:2" ht="20.100000000000001" customHeight="1">
      <c r="A120" s="26" t="s">
        <v>10</v>
      </c>
      <c r="B120" s="26"/>
    </row>
    <row r="121" spans="1:2" ht="20.100000000000001" customHeight="1">
      <c r="A121" s="6"/>
      <c r="B121" s="3" t="s">
        <v>7</v>
      </c>
    </row>
    <row r="122" spans="1:2" ht="20.100000000000001" customHeight="1">
      <c r="A122" s="2" t="s">
        <v>2</v>
      </c>
      <c r="B122" s="2" t="s">
        <v>3</v>
      </c>
    </row>
    <row r="123" spans="1:2" ht="20.100000000000001" customHeight="1">
      <c r="A123" s="7" t="s">
        <v>19</v>
      </c>
      <c r="B123" s="8">
        <v>258000</v>
      </c>
    </row>
    <row r="124" spans="1:2" ht="20.100000000000001" customHeight="1">
      <c r="A124" s="7" t="s">
        <v>20</v>
      </c>
      <c r="B124" s="8">
        <v>643500</v>
      </c>
    </row>
    <row r="125" spans="1:2" ht="20.100000000000001" customHeight="1">
      <c r="A125" s="7" t="s">
        <v>21</v>
      </c>
      <c r="B125" s="8">
        <v>57600</v>
      </c>
    </row>
    <row r="126" spans="1:2" ht="20.100000000000001" customHeight="1">
      <c r="A126" s="9" t="s">
        <v>31</v>
      </c>
      <c r="B126" s="12">
        <f>SUM(B123:B125)</f>
        <v>959100</v>
      </c>
    </row>
    <row r="127" spans="1:2" ht="20.100000000000001" customHeight="1">
      <c r="A127" s="7" t="s">
        <v>48</v>
      </c>
      <c r="B127" s="8">
        <v>175793</v>
      </c>
    </row>
    <row r="128" spans="1:2" ht="20.100000000000001" customHeight="1">
      <c r="A128" s="7" t="s">
        <v>50</v>
      </c>
      <c r="B128" s="8">
        <v>19296</v>
      </c>
    </row>
    <row r="129" spans="1:2" ht="20.100000000000001" customHeight="1">
      <c r="A129" s="9" t="s">
        <v>32</v>
      </c>
      <c r="B129" s="12">
        <f>SUM(B127:B128)</f>
        <v>195089</v>
      </c>
    </row>
    <row r="130" spans="1:2" ht="20.100000000000001" customHeight="1">
      <c r="A130" s="7" t="s">
        <v>23</v>
      </c>
      <c r="B130" s="20">
        <v>1200000</v>
      </c>
    </row>
    <row r="131" spans="1:2" ht="20.100000000000001" customHeight="1">
      <c r="A131" s="11" t="s">
        <v>47</v>
      </c>
      <c r="B131" s="20">
        <v>80000</v>
      </c>
    </row>
    <row r="132" spans="1:2" ht="20.100000000000001" customHeight="1">
      <c r="A132" s="13" t="s">
        <v>34</v>
      </c>
      <c r="B132" s="21">
        <f>SUM(B130:B131)</f>
        <v>1280000</v>
      </c>
    </row>
    <row r="133" spans="1:2" ht="20.100000000000001" customHeight="1">
      <c r="A133" s="7" t="s">
        <v>25</v>
      </c>
      <c r="B133" s="20">
        <v>3090</v>
      </c>
    </row>
    <row r="134" spans="1:2" ht="20.100000000000001" customHeight="1">
      <c r="A134" s="7" t="s">
        <v>33</v>
      </c>
      <c r="B134" s="20">
        <v>18000</v>
      </c>
    </row>
    <row r="135" spans="1:2" ht="20.100000000000001" customHeight="1">
      <c r="A135" s="9" t="s">
        <v>35</v>
      </c>
      <c r="B135" s="21">
        <f>SUM(B133:B134)</f>
        <v>21090</v>
      </c>
    </row>
    <row r="136" spans="1:2" ht="20.100000000000001" customHeight="1">
      <c r="A136" s="7" t="s">
        <v>27</v>
      </c>
      <c r="B136" s="20">
        <v>38050</v>
      </c>
    </row>
    <row r="137" spans="1:2" ht="20.100000000000001" customHeight="1">
      <c r="A137" s="7" t="s">
        <v>26</v>
      </c>
      <c r="B137" s="20">
        <v>20000</v>
      </c>
    </row>
    <row r="138" spans="1:2" ht="20.100000000000001" customHeight="1">
      <c r="A138" s="7" t="s">
        <v>28</v>
      </c>
      <c r="B138" s="20">
        <v>28500</v>
      </c>
    </row>
    <row r="139" spans="1:2" ht="20.100000000000001" customHeight="1">
      <c r="A139" s="9" t="s">
        <v>36</v>
      </c>
      <c r="B139" s="21">
        <f>SUM(B136:B138)</f>
        <v>86550</v>
      </c>
    </row>
    <row r="140" spans="1:2" ht="20.100000000000001" customHeight="1">
      <c r="A140" s="7" t="s">
        <v>29</v>
      </c>
      <c r="B140" s="20">
        <v>320000</v>
      </c>
    </row>
    <row r="141" spans="1:2" ht="20.100000000000001" customHeight="1">
      <c r="A141" s="7" t="s">
        <v>30</v>
      </c>
      <c r="B141" s="20">
        <v>13000</v>
      </c>
    </row>
    <row r="142" spans="1:2" ht="20.100000000000001" customHeight="1">
      <c r="A142" s="9" t="s">
        <v>37</v>
      </c>
      <c r="B142" s="21">
        <f>SUM(B140:B141)</f>
        <v>333000</v>
      </c>
    </row>
    <row r="143" spans="1:2" ht="20.100000000000001" customHeight="1">
      <c r="A143" s="9" t="s">
        <v>22</v>
      </c>
      <c r="B143" s="10">
        <f>SUM(B142,B139,B135,B132,B129,B126)</f>
        <v>2874829</v>
      </c>
    </row>
    <row r="144" spans="1:2" ht="15.75">
      <c r="A144" s="6"/>
      <c r="B144" s="6"/>
    </row>
  </sheetData>
  <mergeCells count="7">
    <mergeCell ref="A120:B120"/>
    <mergeCell ref="A108:B108"/>
    <mergeCell ref="A1:B1"/>
    <mergeCell ref="A4:B4"/>
    <mergeCell ref="A30:B30"/>
    <mergeCell ref="A82:B82"/>
    <mergeCell ref="A56:B5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Összesítés</vt:lpstr>
      <vt:lpstr>Bevételek</vt:lpstr>
      <vt:lpstr>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2019-02-07T15:17:22Z</cp:lastPrinted>
  <dcterms:created xsi:type="dcterms:W3CDTF">2016-02-10T08:22:02Z</dcterms:created>
  <dcterms:modified xsi:type="dcterms:W3CDTF">2019-02-07T17:19:41Z</dcterms:modified>
</cp:coreProperties>
</file>