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5.1. sz. mell VPM" sheetId="1" r:id="rId1"/>
  </sheets>
  <externalReferences>
    <externalReference r:id="rId4"/>
  </externalReferences>
  <definedNames>
    <definedName name="_xlfn.IFERROR" hidden="1">#NAME?</definedName>
    <definedName name="_xlnm.Print_Titles" localSheetId="0">'9.5.1. sz. mell VPM'!$1:$6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<sst xmlns="http://schemas.openxmlformats.org/spreadsheetml/2006/main" count="111" uniqueCount="97">
  <si>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</si>
  <si>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Vasvári Pál Múzeum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</si>
  <si>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</si>
  <si>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</si>
  <si>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</si>
  <si>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</si>
  <si>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</si>
  <si>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</si>
  <si>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</si>
  <si>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</si>
  <si>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</si>
  <si>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</si>
  <si>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</si>
  <si>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</si>
  <si>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</si>
  <si>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</si>
  <si>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</si>
  <si>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</si>
  <si>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</si>
  <si>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</si>
  <si>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</si>
  <si>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</si>
  <si>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</si>
  <si>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</si>
  <si>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</si>
  <si>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</si>
  <si>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</si>
  <si>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</si>
  <si>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</si>
  <si>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</si>
  <si>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</si>
  <si>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</si>
  <si>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</si>
  <si>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</si>
  <si>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</si>
  <si>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</si>
  <si>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</si>
  <si>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</si>
  <si>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</si>
  <si>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</si>
  <si>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</si>
  <si>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</si>
  <si>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</si>
  <si>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</si>
  <si>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</si>
  <si>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</si>
  <si>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</si>
  <si>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</si>
  <si>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</si>
  <si>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</si>
  <si>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</si>
  <si>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</si>
  <si>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</si>
  <si>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</si>
  <si>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</si>
  <si>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</si>
  <si>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</si>
  <si>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</si>
  <si>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</si>
  <si>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</si>
  <si>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</si>
  <si>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</si>
  <si>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</si>
  <si>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</si>
  <si>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</si>
  <si>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</si>
  <si>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</si>
  <si>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</si>
  <si>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</si>
  <si>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</si>
  <si>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</si>
  <si>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</si>
  <si>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</si>
  <si>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</si>
  <si>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</si>
  <si>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</si>
  <si>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</si>
  <si>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</si>
  <si>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</si>
  <si>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</si>
  <si>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</si>
  <si>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</si>
  <si>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</si>
  <si>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</si>
  <si>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</si>
  <si>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</si>
  <si>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</si>
  <si>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</si>
  <si>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</si>
  <si>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</si>
  <si>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</si>
  <si>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</si>
  <si>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</si>
  <si>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</si>
  <si>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</si>
  <si>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2016. április 1-ig (fő)</t>
  </si>
  <si>
    <t>Éves engedélyezett létszám 2016. április 1-jétől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</si>
</sst>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6_2016.(V.27.)%20rendelet%20mell&#233;klete-K&#246;lts.%20rend.%20m&#243;d.mell&#233;klet%202016.m&#225;jus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."/>
      <sheetName val="2.2.sz.mell ."/>
      <sheetName val="6.sz.mell."/>
      <sheetName val="9.1. sz. mell."/>
      <sheetName val="9.1.1. sz. mell.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4">
      <selection activeCell="C53" sqref="C53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948</v>
      </c>
    </row>
    <row r="9" spans="1:3" s="28" customFormat="1" ht="12" customHeight="1">
      <c r="A9" s="29" t="s">
        <v>16</v>
      </c>
      <c r="B9" s="30" t="s">
        <v>17</v>
      </c>
      <c r="C9" s="31">
        <f>50-30</f>
        <v>20</v>
      </c>
    </row>
    <row r="10" spans="1:3" s="28" customFormat="1" ht="12" customHeight="1">
      <c r="A10" s="32" t="s">
        <v>18</v>
      </c>
      <c r="B10" s="33" t="s">
        <v>19</v>
      </c>
      <c r="C10" s="34">
        <f>1700-1020+77-125-199-240</f>
        <v>193</v>
      </c>
    </row>
    <row r="11" spans="1:3" s="28" customFormat="1" ht="12" customHeight="1">
      <c r="A11" s="32" t="s">
        <v>20</v>
      </c>
      <c r="B11" s="33" t="s">
        <v>21</v>
      </c>
      <c r="C11" s="34">
        <f>50-30-13</f>
        <v>7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f>473-284-151</f>
        <v>38</v>
      </c>
    </row>
    <row r="15" spans="1:3" s="28" customFormat="1" ht="12" customHeight="1">
      <c r="A15" s="32" t="s">
        <v>28</v>
      </c>
      <c r="B15" s="35" t="s">
        <v>29</v>
      </c>
      <c r="C15" s="34">
        <f>4512+284-2707-1399</f>
        <v>690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>
        <v>1050</v>
      </c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1998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235</v>
      </c>
    </row>
    <row r="38" spans="1:3" s="28" customFormat="1" ht="12" customHeight="1">
      <c r="A38" s="43" t="s">
        <v>73</v>
      </c>
      <c r="B38" s="44" t="s">
        <v>74</v>
      </c>
      <c r="C38" s="45">
        <v>235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2233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7882</v>
      </c>
    </row>
    <row r="46" spans="1:3" ht="12" customHeight="1">
      <c r="A46" s="32" t="s">
        <v>16</v>
      </c>
      <c r="B46" s="39" t="s">
        <v>83</v>
      </c>
      <c r="C46" s="45">
        <f>12144-9052+110</f>
        <v>3202</v>
      </c>
    </row>
    <row r="47" spans="1:3" ht="12" customHeight="1">
      <c r="A47" s="32" t="s">
        <v>18</v>
      </c>
      <c r="B47" s="33" t="s">
        <v>84</v>
      </c>
      <c r="C47" s="64">
        <f>3312-2472+52</f>
        <v>892</v>
      </c>
    </row>
    <row r="48" spans="1:3" ht="12" customHeight="1">
      <c r="A48" s="32" t="s">
        <v>20</v>
      </c>
      <c r="B48" s="33" t="s">
        <v>85</v>
      </c>
      <c r="C48" s="64">
        <f>17258+1334-10057-4747</f>
        <v>3788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887</v>
      </c>
    </row>
    <row r="52" spans="1:3" s="63" customFormat="1" ht="12" customHeight="1">
      <c r="A52" s="32" t="s">
        <v>40</v>
      </c>
      <c r="B52" s="39" t="s">
        <v>89</v>
      </c>
      <c r="C52" s="45">
        <f>6198-3680-1631</f>
        <v>887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8769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7</v>
      </c>
    </row>
    <row r="60" spans="1:3" ht="13.5" thickBot="1">
      <c r="A60" s="69" t="s">
        <v>96</v>
      </c>
      <c r="B60" s="70"/>
      <c r="C60" s="7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&amp;R18. melléklet a 16/2016.(V.27.)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2016-05-31T08:18:38Z</dcterms:created>
  <dcterms:modified xsi:type="dcterms:W3CDTF">2016-05-31T08:18:38Z</dcterms:modified>
  <cp:category/>
  <cp:version/>
  <cp:contentType/>
  <cp:contentStatus/>
</cp:coreProperties>
</file>