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5450" windowHeight="9810" activeTab="0"/>
  </bookViews>
  <sheets>
    <sheet name="2015.teljesítés" sheetId="1" r:id="rId1"/>
  </sheets>
  <definedNames/>
  <calcPr fullCalcOnLoad="1"/>
</workbook>
</file>

<file path=xl/sharedStrings.xml><?xml version="1.0" encoding="utf-8"?>
<sst xmlns="http://schemas.openxmlformats.org/spreadsheetml/2006/main" count="116" uniqueCount="88">
  <si>
    <t>1.számú melléklet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</si>
  <si>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</si>
  <si>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</si>
  <si>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</si>
  <si>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</si>
  <si>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</si>
  <si>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</si>
  <si>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</si>
  <si>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</si>
  <si>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</si>
  <si>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</si>
  <si>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</si>
  <si>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</si>
  <si>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</si>
  <si>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</si>
  <si>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</si>
  <si>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</si>
  <si>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</si>
  <si>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</si>
  <si>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</si>
  <si>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</si>
  <si>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</si>
  <si>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</si>
  <si>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</si>
  <si>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</si>
  <si>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</si>
  <si>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</si>
  <si>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</si>
  <si>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</si>
  <si>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</si>
  <si>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</si>
  <si>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</si>
  <si>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</si>
  <si>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</si>
  <si>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</si>
  <si>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</si>
  <si>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</si>
  <si>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</si>
  <si>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</si>
  <si>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</si>
  <si>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</si>
  <si>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</si>
  <si>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</si>
  <si>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</si>
  <si>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</si>
  <si>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</si>
  <si>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</si>
  <si>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</si>
  <si>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</si>
  <si>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</si>
  <si>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</si>
  <si>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</si>
  <si>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</si>
  <si>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</si>
  <si>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</si>
  <si>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</si>
  <si>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</si>
  <si>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</si>
  <si>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</si>
  <si>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</si>
  <si>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</si>
  <si>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</si>
  <si>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</si>
  <si>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</si>
  <si>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</si>
  <si>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</si>
  <si>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</si>
  <si>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</si>
  <si>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</si>
  <si>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</si>
  <si>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</si>
  <si>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</si>
  <si>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</si>
  <si>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</si>
  <si>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</si>
  <si>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</si>
  <si>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</si>
  <si>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</si>
  <si>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Belváros-Lipótváros Önkormányzata 2015. évi                     </t>
  </si>
  <si>
    <t xml:space="preserve">  Felhalmozási célú visszatér.támog.,kölcsönök nyújt.Áh-on kívülre</t>
  </si>
  <si>
    <t>ÁH-n belüli megelőlegezések visszafizetése</t>
  </si>
  <si>
    <t>ÁH-n belüli megelőlegezés</t>
  </si>
  <si>
    <t>2015.évi eredeti előirányzat</t>
  </si>
  <si>
    <t>2014.évi tény</t>
  </si>
  <si>
    <t>Teljesítés</t>
  </si>
  <si>
    <t>működési, felhalmozási kiadásai, bevételei teljesítésének mérlegszerű bemutatása</t>
  </si>
  <si>
    <t>2015.évi módosított előirányzat</t>
  </si>
  <si>
    <t>Betétlekötés visszavonás miatti halmozódás kiszűrése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</si>
</sst>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left" vertical="top" wrapText="1"/>
    </xf>
    <xf numFmtId="3" fontId="3" fillId="0" borderId="23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3" fillId="32" borderId="1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 vertical="center"/>
    </xf>
    <xf numFmtId="3" fontId="3" fillId="32" borderId="32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 vertical="center"/>
    </xf>
    <xf numFmtId="3" fontId="3" fillId="32" borderId="3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32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37">
      <selection activeCell="L65" sqref="L65"/>
    </sheetView>
  </sheetViews>
  <sheetFormatPr defaultColWidth="9.140625" defaultRowHeight="12.75"/>
  <cols>
    <col min="1" max="1" width="5.140625" style="1" customWidth="1"/>
    <col min="2" max="2" width="61.28125" style="2" customWidth="1"/>
    <col min="3" max="3" width="11.7109375" style="100" customWidth="1"/>
    <col min="4" max="4" width="11.8515625" style="2" customWidth="1"/>
    <col min="5" max="5" width="11.57421875" style="2" customWidth="1"/>
    <col min="6" max="6" width="11.7109375" style="2" customWidth="1"/>
  </cols>
  <sheetData>
    <row r="1" spans="5:6" ht="12.75">
      <c r="E1" s="118" t="s">
        <v>0</v>
      </c>
      <c r="F1" s="118"/>
    </row>
    <row r="2" spans="1:6" ht="15.75">
      <c r="A2" s="119" t="s">
        <v>78</v>
      </c>
      <c r="B2" s="119"/>
      <c r="C2" s="119"/>
      <c r="D2" s="119"/>
      <c r="E2" s="119"/>
      <c r="F2" s="119"/>
    </row>
    <row r="3" spans="1:6" ht="13.5" customHeight="1">
      <c r="A3" s="119" t="s">
        <v>85</v>
      </c>
      <c r="B3" s="119"/>
      <c r="C3" s="119"/>
      <c r="D3" s="119"/>
      <c r="E3" s="119"/>
      <c r="F3" s="119"/>
    </row>
    <row r="4" spans="1:6" ht="12" customHeight="1" thickBot="1">
      <c r="A4" s="3"/>
      <c r="B4" s="3"/>
      <c r="C4" s="101"/>
      <c r="D4" s="120" t="s">
        <v>1</v>
      </c>
      <c r="E4" s="120"/>
      <c r="F4" s="120"/>
    </row>
    <row r="5" spans="1:6" ht="12.75" customHeight="1" thickBot="1">
      <c r="A5" s="127" t="s">
        <v>2</v>
      </c>
      <c r="B5" s="128"/>
      <c r="C5" s="125" t="s">
        <v>83</v>
      </c>
      <c r="D5" s="131" t="s">
        <v>82</v>
      </c>
      <c r="E5" s="121" t="s">
        <v>86</v>
      </c>
      <c r="F5" s="123" t="s">
        <v>84</v>
      </c>
    </row>
    <row r="6" spans="1:6" ht="27.75" customHeight="1" thickBot="1">
      <c r="A6" s="129"/>
      <c r="B6" s="130"/>
      <c r="C6" s="126"/>
      <c r="D6" s="132"/>
      <c r="E6" s="122"/>
      <c r="F6" s="124"/>
    </row>
    <row r="7" spans="1:6" s="7" customFormat="1" ht="15.75" thickBot="1">
      <c r="A7" s="4"/>
      <c r="B7" s="83" t="s">
        <v>4</v>
      </c>
      <c r="C7" s="102"/>
      <c r="D7" s="6"/>
      <c r="E7" s="5"/>
      <c r="F7" s="6"/>
    </row>
    <row r="8" spans="1:6" ht="15">
      <c r="A8" s="12" t="s">
        <v>3</v>
      </c>
      <c r="B8" s="15" t="s">
        <v>34</v>
      </c>
      <c r="C8" s="10">
        <v>3982133</v>
      </c>
      <c r="D8" s="10">
        <v>3619510</v>
      </c>
      <c r="E8" s="10">
        <f>3733628-2000</f>
        <v>3731628</v>
      </c>
      <c r="F8" s="10">
        <v>3799264</v>
      </c>
    </row>
    <row r="9" spans="1:6" ht="15">
      <c r="A9" s="12" t="s">
        <v>6</v>
      </c>
      <c r="B9" s="15" t="s">
        <v>18</v>
      </c>
      <c r="C9" s="10">
        <v>5198853</v>
      </c>
      <c r="D9" s="10">
        <v>5312948</v>
      </c>
      <c r="E9" s="10">
        <v>5312948</v>
      </c>
      <c r="F9" s="10">
        <v>6001228</v>
      </c>
    </row>
    <row r="10" spans="1:6" ht="15">
      <c r="A10" s="12" t="s">
        <v>12</v>
      </c>
      <c r="B10" s="15" t="s">
        <v>33</v>
      </c>
      <c r="C10" s="10">
        <v>6893978</v>
      </c>
      <c r="D10" s="10">
        <v>5783843</v>
      </c>
      <c r="E10" s="10">
        <v>5989204</v>
      </c>
      <c r="F10" s="10">
        <v>6194987</v>
      </c>
    </row>
    <row r="11" spans="1:6" ht="15.75" thickBot="1">
      <c r="A11" s="16" t="s">
        <v>16</v>
      </c>
      <c r="B11" s="17" t="s">
        <v>5</v>
      </c>
      <c r="C11" s="23">
        <v>1211</v>
      </c>
      <c r="D11" s="10"/>
      <c r="E11" s="10">
        <v>0</v>
      </c>
      <c r="F11" s="10">
        <v>2032</v>
      </c>
    </row>
    <row r="12" spans="1:6" ht="17.25" customHeight="1" thickBot="1">
      <c r="A12" s="19" t="s">
        <v>46</v>
      </c>
      <c r="B12" s="24" t="s">
        <v>35</v>
      </c>
      <c r="C12" s="20">
        <f>SUM(C8:C11)</f>
        <v>16076175</v>
      </c>
      <c r="D12" s="20">
        <f>SUM(D8:D11)</f>
        <v>14716301</v>
      </c>
      <c r="E12" s="20">
        <f>SUM(E8:E11)</f>
        <v>15033780</v>
      </c>
      <c r="F12" s="20">
        <f>SUM(F8:F11)</f>
        <v>15997511</v>
      </c>
    </row>
    <row r="13" spans="1:6" s="30" customFormat="1" ht="15.75" customHeight="1" thickBot="1">
      <c r="A13" s="27"/>
      <c r="B13" s="28" t="s">
        <v>7</v>
      </c>
      <c r="C13" s="6"/>
      <c r="D13" s="29"/>
      <c r="E13" s="29"/>
      <c r="F13" s="29"/>
    </row>
    <row r="14" spans="1:6" ht="15">
      <c r="A14" s="8" t="s">
        <v>3</v>
      </c>
      <c r="B14" s="9" t="s">
        <v>8</v>
      </c>
      <c r="C14" s="10">
        <v>2744093</v>
      </c>
      <c r="D14" s="31">
        <v>2772691</v>
      </c>
      <c r="E14" s="11">
        <v>2939760</v>
      </c>
      <c r="F14" s="79">
        <v>2646468</v>
      </c>
    </row>
    <row r="15" spans="1:6" ht="15">
      <c r="A15" s="12" t="s">
        <v>6</v>
      </c>
      <c r="B15" s="15" t="s">
        <v>37</v>
      </c>
      <c r="C15" s="10">
        <v>761461</v>
      </c>
      <c r="D15" s="10">
        <v>787683</v>
      </c>
      <c r="E15" s="11">
        <v>890454</v>
      </c>
      <c r="F15" s="14">
        <v>777174</v>
      </c>
    </row>
    <row r="16" spans="1:6" ht="15">
      <c r="A16" s="16" t="s">
        <v>12</v>
      </c>
      <c r="B16" s="15" t="s">
        <v>9</v>
      </c>
      <c r="C16" s="10">
        <v>8609444</v>
      </c>
      <c r="D16" s="10">
        <v>8758916</v>
      </c>
      <c r="E16" s="11">
        <v>9583295</v>
      </c>
      <c r="F16" s="14">
        <v>8804045</v>
      </c>
    </row>
    <row r="17" spans="1:6" ht="15">
      <c r="A17" s="8" t="s">
        <v>16</v>
      </c>
      <c r="B17" s="17" t="s">
        <v>10</v>
      </c>
      <c r="C17" s="23">
        <v>693499</v>
      </c>
      <c r="D17" s="10">
        <v>700961</v>
      </c>
      <c r="E17" s="11">
        <v>729704</v>
      </c>
      <c r="F17" s="14">
        <v>592025</v>
      </c>
    </row>
    <row r="18" spans="1:6" ht="15">
      <c r="A18" s="8" t="s">
        <v>36</v>
      </c>
      <c r="B18" s="32" t="s">
        <v>11</v>
      </c>
      <c r="C18" s="42">
        <f>SUM(C19:C23)</f>
        <v>1532850</v>
      </c>
      <c r="D18" s="62">
        <f>SUM(D19:D23)</f>
        <v>1696050</v>
      </c>
      <c r="E18" s="62">
        <f>SUM(E19:E23)</f>
        <v>1350080</v>
      </c>
      <c r="F18" s="62">
        <f>SUM(F19:F23)</f>
        <v>1163054</v>
      </c>
    </row>
    <row r="19" spans="1:6" ht="15">
      <c r="A19" s="21"/>
      <c r="B19" s="73" t="s">
        <v>38</v>
      </c>
      <c r="C19" s="10">
        <v>629251</v>
      </c>
      <c r="D19" s="10">
        <v>0</v>
      </c>
      <c r="E19" s="42">
        <v>12638</v>
      </c>
      <c r="F19" s="14">
        <v>12521</v>
      </c>
    </row>
    <row r="20" spans="1:6" ht="15">
      <c r="A20" s="21"/>
      <c r="B20" s="73" t="s">
        <v>39</v>
      </c>
      <c r="C20" s="10">
        <v>465861</v>
      </c>
      <c r="D20" s="10">
        <v>365781</v>
      </c>
      <c r="E20" s="42">
        <v>563028</v>
      </c>
      <c r="F20" s="14">
        <v>546123</v>
      </c>
    </row>
    <row r="21" spans="1:6" ht="15">
      <c r="A21" s="21"/>
      <c r="B21" s="73" t="s">
        <v>40</v>
      </c>
      <c r="C21" s="10">
        <v>1741</v>
      </c>
      <c r="D21" s="10">
        <v>0</v>
      </c>
      <c r="E21" s="42">
        <v>0</v>
      </c>
      <c r="F21" s="14"/>
    </row>
    <row r="22" spans="1:6" ht="15">
      <c r="A22" s="21"/>
      <c r="B22" s="73" t="s">
        <v>41</v>
      </c>
      <c r="C22" s="10">
        <v>435997</v>
      </c>
      <c r="D22" s="10">
        <v>481121</v>
      </c>
      <c r="E22" s="42">
        <v>639368</v>
      </c>
      <c r="F22" s="14">
        <v>604410</v>
      </c>
    </row>
    <row r="23" spans="1:6" ht="15">
      <c r="A23" s="21"/>
      <c r="B23" s="73" t="s">
        <v>42</v>
      </c>
      <c r="C23" s="10"/>
      <c r="D23" s="10">
        <f>SUM(D24:D25)</f>
        <v>849148</v>
      </c>
      <c r="E23" s="10">
        <v>135046</v>
      </c>
      <c r="F23" s="10"/>
    </row>
    <row r="24" spans="1:6" ht="15">
      <c r="A24" s="21"/>
      <c r="B24" s="73" t="s">
        <v>43</v>
      </c>
      <c r="C24" s="10"/>
      <c r="D24" s="10">
        <v>100000</v>
      </c>
      <c r="E24" s="42">
        <v>48211</v>
      </c>
      <c r="F24" s="14"/>
    </row>
    <row r="25" spans="1:6" ht="15.75" thickBot="1">
      <c r="A25" s="21"/>
      <c r="B25" s="74" t="s">
        <v>44</v>
      </c>
      <c r="C25" s="23"/>
      <c r="D25" s="10">
        <v>749148</v>
      </c>
      <c r="E25" s="67">
        <v>86835</v>
      </c>
      <c r="F25" s="10"/>
    </row>
    <row r="26" spans="1:6" ht="18" customHeight="1" thickBot="1">
      <c r="A26" s="19" t="s">
        <v>47</v>
      </c>
      <c r="B26" s="24" t="s">
        <v>45</v>
      </c>
      <c r="C26" s="20">
        <f>SUM(C14:C18)</f>
        <v>14341347</v>
      </c>
      <c r="D26" s="20">
        <f>SUM(D14:D18)</f>
        <v>14716301</v>
      </c>
      <c r="E26" s="20">
        <f>SUM(E14:E18)</f>
        <v>15493293</v>
      </c>
      <c r="F26" s="20">
        <f>SUM(F14:F18)</f>
        <v>13982766</v>
      </c>
    </row>
    <row r="27" spans="1:6" ht="16.5" thickBot="1">
      <c r="A27" s="34"/>
      <c r="B27" s="84" t="s">
        <v>48</v>
      </c>
      <c r="C27" s="20">
        <f>SUM(C12-C26)</f>
        <v>1734828</v>
      </c>
      <c r="D27" s="20">
        <f>SUM(D12-D26)</f>
        <v>0</v>
      </c>
      <c r="E27" s="20">
        <f>SUM(E12-E26)</f>
        <v>-459513</v>
      </c>
      <c r="F27" s="20">
        <f>SUM(F12-F26)</f>
        <v>2014745</v>
      </c>
    </row>
    <row r="28" spans="1:6" ht="17.25" customHeight="1" thickBot="1">
      <c r="A28" s="35"/>
      <c r="B28" s="36" t="s">
        <v>13</v>
      </c>
      <c r="C28" s="6"/>
      <c r="D28" s="37"/>
      <c r="E28" s="37"/>
      <c r="F28" s="37"/>
    </row>
    <row r="29" spans="1:6" ht="17.25" customHeight="1">
      <c r="A29" s="38" t="s">
        <v>36</v>
      </c>
      <c r="B29" s="39" t="s">
        <v>49</v>
      </c>
      <c r="C29" s="104">
        <v>1933789</v>
      </c>
      <c r="D29" s="47">
        <v>216696</v>
      </c>
      <c r="E29" s="40">
        <v>568771</v>
      </c>
      <c r="F29" s="47">
        <v>564167</v>
      </c>
    </row>
    <row r="30" spans="1:6" ht="15" customHeight="1">
      <c r="A30" s="21" t="s">
        <v>50</v>
      </c>
      <c r="B30" s="13" t="s">
        <v>14</v>
      </c>
      <c r="C30" s="105">
        <v>6932356</v>
      </c>
      <c r="D30" s="14">
        <v>1400000</v>
      </c>
      <c r="E30" s="41">
        <v>667996</v>
      </c>
      <c r="F30" s="42">
        <v>781414</v>
      </c>
    </row>
    <row r="31" spans="1:6" ht="15.75" thickBot="1">
      <c r="A31" s="21" t="s">
        <v>51</v>
      </c>
      <c r="B31" s="15" t="s">
        <v>15</v>
      </c>
      <c r="C31" s="14">
        <v>28800</v>
      </c>
      <c r="D31" s="14">
        <v>73164</v>
      </c>
      <c r="E31" s="41">
        <v>73164</v>
      </c>
      <c r="F31" s="57">
        <v>67864</v>
      </c>
    </row>
    <row r="32" spans="1:6" ht="15.75" customHeight="1" thickBot="1">
      <c r="A32" s="44" t="s">
        <v>53</v>
      </c>
      <c r="B32" s="24" t="s">
        <v>52</v>
      </c>
      <c r="C32" s="20">
        <f>SUM(C29:C31)</f>
        <v>8894945</v>
      </c>
      <c r="D32" s="20">
        <f>SUM(D29:D31)</f>
        <v>1689860</v>
      </c>
      <c r="E32" s="20">
        <f>SUM(E29:E31)</f>
        <v>1309931</v>
      </c>
      <c r="F32" s="20">
        <f>SUM(F29:F31)</f>
        <v>1413445</v>
      </c>
    </row>
    <row r="33" spans="1:6" ht="17.25" customHeight="1" thickBot="1">
      <c r="A33" s="35"/>
      <c r="B33" s="36" t="s">
        <v>32</v>
      </c>
      <c r="C33" s="6"/>
      <c r="D33" s="37"/>
      <c r="E33" s="37"/>
      <c r="F33" s="37"/>
    </row>
    <row r="34" spans="1:6" ht="13.5" customHeight="1">
      <c r="A34" s="8" t="s">
        <v>50</v>
      </c>
      <c r="B34" s="85" t="s">
        <v>19</v>
      </c>
      <c r="C34" s="31">
        <v>7503914</v>
      </c>
      <c r="D34" s="48">
        <v>660009</v>
      </c>
      <c r="E34" s="48">
        <v>2035066</v>
      </c>
      <c r="F34" s="48">
        <v>744164</v>
      </c>
    </row>
    <row r="35" spans="1:6" ht="13.5" customHeight="1">
      <c r="A35" s="8" t="s">
        <v>51</v>
      </c>
      <c r="B35" s="86" t="s">
        <v>76</v>
      </c>
      <c r="C35" s="106">
        <v>853059</v>
      </c>
      <c r="D35" s="10">
        <v>62445</v>
      </c>
      <c r="E35" s="10">
        <v>917499</v>
      </c>
      <c r="F35" s="10">
        <v>458092</v>
      </c>
    </row>
    <row r="36" spans="1:6" ht="13.5" customHeight="1">
      <c r="A36" s="12" t="s">
        <v>54</v>
      </c>
      <c r="B36" s="15" t="s">
        <v>17</v>
      </c>
      <c r="C36" s="14">
        <f>SUM(C38:C42)</f>
        <v>554111</v>
      </c>
      <c r="D36" s="14">
        <v>967406</v>
      </c>
      <c r="E36" s="10">
        <f>SUM(E38:E42)</f>
        <v>1932724</v>
      </c>
      <c r="F36" s="10">
        <f>SUM(F38:F42)</f>
        <v>296544</v>
      </c>
    </row>
    <row r="37" spans="1:6" ht="13.5" customHeight="1">
      <c r="A37" s="16"/>
      <c r="B37" s="32" t="s">
        <v>55</v>
      </c>
      <c r="C37" s="10"/>
      <c r="D37" s="10">
        <v>0</v>
      </c>
      <c r="E37" s="14">
        <v>0</v>
      </c>
      <c r="F37" s="10"/>
    </row>
    <row r="38" spans="1:6" ht="13.5" customHeight="1">
      <c r="A38" s="21"/>
      <c r="B38" s="32" t="s">
        <v>79</v>
      </c>
      <c r="C38" s="10">
        <v>29200</v>
      </c>
      <c r="D38" s="10">
        <v>0</v>
      </c>
      <c r="E38" s="14">
        <v>17000</v>
      </c>
      <c r="F38" s="10">
        <v>12274</v>
      </c>
    </row>
    <row r="39" spans="1:6" ht="13.5" customHeight="1">
      <c r="A39" s="21"/>
      <c r="B39" s="32" t="s">
        <v>56</v>
      </c>
      <c r="C39" s="10">
        <v>524911</v>
      </c>
      <c r="D39" s="10">
        <v>341750</v>
      </c>
      <c r="E39" s="14">
        <v>837591</v>
      </c>
      <c r="F39" s="10">
        <v>279281</v>
      </c>
    </row>
    <row r="40" spans="1:6" ht="13.5" customHeight="1">
      <c r="A40" s="21"/>
      <c r="B40" s="32" t="s">
        <v>77</v>
      </c>
      <c r="C40" s="10"/>
      <c r="D40" s="10">
        <v>0</v>
      </c>
      <c r="E40" s="14">
        <v>0</v>
      </c>
      <c r="F40" s="10"/>
    </row>
    <row r="41" spans="1:6" ht="13.5" customHeight="1">
      <c r="A41" s="21"/>
      <c r="B41" s="32" t="s">
        <v>57</v>
      </c>
      <c r="C41" s="10"/>
      <c r="D41" s="10">
        <v>18000</v>
      </c>
      <c r="E41" s="14">
        <v>5989</v>
      </c>
      <c r="F41" s="10">
        <v>4989</v>
      </c>
    </row>
    <row r="42" spans="1:6" ht="13.5" customHeight="1">
      <c r="A42" s="21"/>
      <c r="B42" s="32" t="s">
        <v>42</v>
      </c>
      <c r="C42" s="10"/>
      <c r="D42" s="10">
        <f>SUM(D43)</f>
        <v>607656</v>
      </c>
      <c r="E42" s="14">
        <v>1072144</v>
      </c>
      <c r="F42" s="10"/>
    </row>
    <row r="43" spans="1:6" ht="13.5" customHeight="1" thickBot="1">
      <c r="A43" s="68"/>
      <c r="B43" s="72" t="s">
        <v>44</v>
      </c>
      <c r="C43" s="43"/>
      <c r="D43" s="43">
        <v>607656</v>
      </c>
      <c r="E43" s="43">
        <v>1072144</v>
      </c>
      <c r="F43" s="43"/>
    </row>
    <row r="44" spans="1:6" ht="17.25" customHeight="1" thickBot="1">
      <c r="A44" s="19" t="s">
        <v>58</v>
      </c>
      <c r="B44" s="25" t="s">
        <v>59</v>
      </c>
      <c r="C44" s="26">
        <f>SUM(C34:C36)</f>
        <v>8911084</v>
      </c>
      <c r="D44" s="26">
        <f>SUM(D34:D36)</f>
        <v>1689860</v>
      </c>
      <c r="E44" s="26">
        <f>SUM(E34:E36)</f>
        <v>4885289</v>
      </c>
      <c r="F44" s="26">
        <f>SUM(F34:F36)</f>
        <v>1498800</v>
      </c>
    </row>
    <row r="45" spans="1:6" ht="17.25" customHeight="1" thickBot="1">
      <c r="A45" s="34"/>
      <c r="B45" s="87" t="s">
        <v>60</v>
      </c>
      <c r="C45" s="46">
        <f>SUM(C32-C44)</f>
        <v>-16139</v>
      </c>
      <c r="D45" s="46">
        <f>SUM(D32-D44)</f>
        <v>0</v>
      </c>
      <c r="E45" s="46">
        <f>SUM(E32-E44)</f>
        <v>-3575358</v>
      </c>
      <c r="F45" s="46">
        <f>SUM(F32-F44)</f>
        <v>-85355</v>
      </c>
    </row>
    <row r="46" spans="1:6" ht="28.5" customHeight="1">
      <c r="A46" s="21"/>
      <c r="B46" s="22" t="s">
        <v>26</v>
      </c>
      <c r="C46" s="107"/>
      <c r="D46" s="23">
        <v>0</v>
      </c>
      <c r="E46" s="23"/>
      <c r="F46" s="23">
        <f>SUM(D46:E46)</f>
        <v>0</v>
      </c>
    </row>
    <row r="47" spans="1:6" ht="15" customHeight="1">
      <c r="A47" s="21"/>
      <c r="B47" s="49" t="s">
        <v>20</v>
      </c>
      <c r="C47" s="108"/>
      <c r="D47" s="14">
        <v>0</v>
      </c>
      <c r="E47" s="14"/>
      <c r="F47" s="14">
        <f>SUM(D47:E47)</f>
        <v>0</v>
      </c>
    </row>
    <row r="48" spans="1:6" ht="15" customHeight="1">
      <c r="A48" s="21"/>
      <c r="B48" s="49" t="s">
        <v>21</v>
      </c>
      <c r="C48" s="108"/>
      <c r="D48" s="14">
        <v>0</v>
      </c>
      <c r="E48" s="14"/>
      <c r="F48" s="14">
        <f>SUM(D48:E48)</f>
        <v>0</v>
      </c>
    </row>
    <row r="49" spans="1:6" ht="15" customHeight="1">
      <c r="A49" s="21"/>
      <c r="B49" s="49" t="s">
        <v>81</v>
      </c>
      <c r="C49" s="108">
        <v>83862</v>
      </c>
      <c r="D49" s="14">
        <v>0</v>
      </c>
      <c r="E49" s="14">
        <v>93157</v>
      </c>
      <c r="F49" s="14">
        <v>93157</v>
      </c>
    </row>
    <row r="50" spans="1:6" ht="15" customHeight="1">
      <c r="A50" s="21"/>
      <c r="B50" s="51" t="s">
        <v>30</v>
      </c>
      <c r="C50" s="109"/>
      <c r="D50" s="33">
        <v>0</v>
      </c>
      <c r="E50" s="33"/>
      <c r="F50" s="14"/>
    </row>
    <row r="51" spans="1:6" ht="15" customHeight="1">
      <c r="A51" s="21"/>
      <c r="B51" s="51" t="s">
        <v>24</v>
      </c>
      <c r="C51" s="109">
        <v>482122</v>
      </c>
      <c r="D51" s="33"/>
      <c r="E51" s="33">
        <v>498999</v>
      </c>
      <c r="F51" s="14">
        <v>498999</v>
      </c>
    </row>
    <row r="52" spans="1:6" ht="15" customHeight="1">
      <c r="A52" s="21"/>
      <c r="B52" s="51" t="s">
        <v>25</v>
      </c>
      <c r="C52" s="109">
        <v>4326222</v>
      </c>
      <c r="D52" s="33">
        <v>4577182</v>
      </c>
      <c r="E52" s="33">
        <v>4668619</v>
      </c>
      <c r="F52" s="33">
        <v>4292889</v>
      </c>
    </row>
    <row r="53" spans="1:6" ht="15" customHeight="1" thickBot="1">
      <c r="A53" s="52" t="s">
        <v>61</v>
      </c>
      <c r="B53" s="111" t="s">
        <v>62</v>
      </c>
      <c r="C53" s="113">
        <f>SUM(C46:C52)</f>
        <v>4892206</v>
      </c>
      <c r="D53" s="112">
        <f>SUM(D46:D52)</f>
        <v>4577182</v>
      </c>
      <c r="E53" s="112">
        <f>SUM(E46:E52)</f>
        <v>5260775</v>
      </c>
      <c r="F53" s="112">
        <f>SUM(F46:F52)</f>
        <v>4885045</v>
      </c>
    </row>
    <row r="54" spans="1:6" ht="30.75" customHeight="1">
      <c r="A54" s="69"/>
      <c r="B54" s="22" t="s">
        <v>67</v>
      </c>
      <c r="C54" s="107"/>
      <c r="D54" s="66">
        <v>0</v>
      </c>
      <c r="E54" s="66"/>
      <c r="F54" s="66">
        <f>SUM(D54:E54)</f>
        <v>0</v>
      </c>
    </row>
    <row r="55" spans="1:6" ht="13.5" customHeight="1">
      <c r="A55" s="52"/>
      <c r="B55" s="49" t="s">
        <v>27</v>
      </c>
      <c r="C55" s="108"/>
      <c r="D55" s="42">
        <v>0</v>
      </c>
      <c r="E55" s="42"/>
      <c r="F55" s="42">
        <f>SUM(D55:E55)</f>
        <v>0</v>
      </c>
    </row>
    <row r="56" spans="1:6" ht="13.5" customHeight="1">
      <c r="A56" s="52"/>
      <c r="B56" s="49" t="s">
        <v>28</v>
      </c>
      <c r="C56" s="108"/>
      <c r="D56" s="42">
        <v>0</v>
      </c>
      <c r="E56" s="42"/>
      <c r="F56" s="42">
        <f>SUM(D56:E56)</f>
        <v>0</v>
      </c>
    </row>
    <row r="57" spans="1:6" ht="13.5" customHeight="1">
      <c r="A57" s="52"/>
      <c r="B57" s="49" t="s">
        <v>80</v>
      </c>
      <c r="C57" s="108"/>
      <c r="D57" s="42"/>
      <c r="E57" s="42">
        <v>83862</v>
      </c>
      <c r="F57" s="42">
        <v>83862</v>
      </c>
    </row>
    <row r="58" spans="1:6" ht="13.5" customHeight="1">
      <c r="A58" s="52"/>
      <c r="B58" s="51" t="s">
        <v>23</v>
      </c>
      <c r="C58" s="109"/>
      <c r="D58" s="42">
        <v>0</v>
      </c>
      <c r="E58" s="42">
        <v>0</v>
      </c>
      <c r="F58" s="42"/>
    </row>
    <row r="59" spans="1:6" ht="13.5" customHeight="1" thickBot="1">
      <c r="A59" s="52"/>
      <c r="B59" s="51" t="s">
        <v>31</v>
      </c>
      <c r="C59" s="109">
        <v>4326222</v>
      </c>
      <c r="D59" s="61">
        <v>4577182</v>
      </c>
      <c r="E59" s="61">
        <v>4668619</v>
      </c>
      <c r="F59" s="61">
        <v>4292889</v>
      </c>
    </row>
    <row r="60" spans="1:6" ht="15" customHeight="1" thickBot="1">
      <c r="A60" s="19" t="s">
        <v>63</v>
      </c>
      <c r="B60" s="53" t="s">
        <v>64</v>
      </c>
      <c r="C60" s="46">
        <f>SUM(C54:C59)</f>
        <v>4326222</v>
      </c>
      <c r="D60" s="46">
        <f>SUM(D54:D59)</f>
        <v>4577182</v>
      </c>
      <c r="E60" s="46">
        <f>SUM(E54:E59)</f>
        <v>4752481</v>
      </c>
      <c r="F60" s="46">
        <f>SUM(F54:F59)</f>
        <v>4376751</v>
      </c>
    </row>
    <row r="61" spans="1:6" ht="15" customHeight="1">
      <c r="A61" s="58"/>
      <c r="B61" s="55"/>
      <c r="C61" s="103"/>
      <c r="D61" s="60"/>
      <c r="E61" s="60"/>
      <c r="F61" s="60"/>
    </row>
    <row r="62" spans="1:6" ht="15" customHeight="1" thickBot="1">
      <c r="A62" s="58"/>
      <c r="B62" s="55"/>
      <c r="C62" s="103"/>
      <c r="D62" s="60"/>
      <c r="E62" s="60"/>
      <c r="F62" s="60"/>
    </row>
    <row r="63" spans="1:6" ht="12.75" customHeight="1" thickBot="1">
      <c r="A63" s="127" t="s">
        <v>2</v>
      </c>
      <c r="B63" s="128"/>
      <c r="C63" s="125" t="s">
        <v>83</v>
      </c>
      <c r="D63" s="131" t="s">
        <v>82</v>
      </c>
      <c r="E63" s="121" t="s">
        <v>86</v>
      </c>
      <c r="F63" s="123" t="s">
        <v>84</v>
      </c>
    </row>
    <row r="64" spans="1:6" ht="27.75" customHeight="1" thickBot="1">
      <c r="A64" s="129"/>
      <c r="B64" s="130"/>
      <c r="C64" s="126"/>
      <c r="D64" s="132"/>
      <c r="E64" s="122"/>
      <c r="F64" s="124"/>
    </row>
    <row r="65" spans="1:6" ht="30">
      <c r="A65" s="54"/>
      <c r="B65" s="22" t="s">
        <v>26</v>
      </c>
      <c r="C65" s="107"/>
      <c r="D65" s="89">
        <v>0</v>
      </c>
      <c r="E65" s="56"/>
      <c r="F65" s="57">
        <f>SUM(D65:E65)</f>
        <v>0</v>
      </c>
    </row>
    <row r="66" spans="1:6" ht="15" customHeight="1">
      <c r="A66" s="54"/>
      <c r="B66" s="49" t="s">
        <v>20</v>
      </c>
      <c r="C66" s="108"/>
      <c r="D66" s="90">
        <v>0</v>
      </c>
      <c r="E66" s="18"/>
      <c r="F66" s="42">
        <f>SUM(D66:E66)</f>
        <v>0</v>
      </c>
    </row>
    <row r="67" spans="1:6" ht="15" customHeight="1">
      <c r="A67" s="54"/>
      <c r="B67" s="49" t="s">
        <v>21</v>
      </c>
      <c r="C67" s="108"/>
      <c r="D67" s="90">
        <v>0</v>
      </c>
      <c r="E67" s="18"/>
      <c r="F67" s="42">
        <f>SUM(D67:E67)</f>
        <v>0</v>
      </c>
    </row>
    <row r="68" spans="1:6" ht="15" customHeight="1">
      <c r="A68" s="54"/>
      <c r="B68" s="49" t="s">
        <v>22</v>
      </c>
      <c r="C68" s="108"/>
      <c r="D68" s="90">
        <v>0</v>
      </c>
      <c r="E68" s="18"/>
      <c r="F68" s="42">
        <f>SUM(D68:E68)</f>
        <v>0</v>
      </c>
    </row>
    <row r="69" spans="1:6" ht="15" customHeight="1">
      <c r="A69" s="54"/>
      <c r="B69" s="51" t="s">
        <v>30</v>
      </c>
      <c r="C69" s="109"/>
      <c r="D69" s="90">
        <v>0</v>
      </c>
      <c r="E69" s="42"/>
      <c r="F69" s="42">
        <v>13420946</v>
      </c>
    </row>
    <row r="70" spans="1:6" ht="15" customHeight="1">
      <c r="A70" s="44"/>
      <c r="B70" s="49" t="s">
        <v>24</v>
      </c>
      <c r="C70" s="108">
        <v>1740903</v>
      </c>
      <c r="D70" s="90"/>
      <c r="E70" s="42">
        <v>3526577</v>
      </c>
      <c r="F70" s="42">
        <v>3526577</v>
      </c>
    </row>
    <row r="71" spans="1:6" ht="15" customHeight="1" thickBot="1">
      <c r="A71" s="54"/>
      <c r="B71" s="50" t="s">
        <v>25</v>
      </c>
      <c r="C71" s="107">
        <v>118171</v>
      </c>
      <c r="D71" s="89">
        <v>97943</v>
      </c>
      <c r="E71" s="57">
        <v>130219</v>
      </c>
      <c r="F71" s="57">
        <v>80762</v>
      </c>
    </row>
    <row r="72" spans="1:6" ht="15" customHeight="1" thickBot="1">
      <c r="A72" s="59" t="s">
        <v>65</v>
      </c>
      <c r="B72" s="25" t="s">
        <v>66</v>
      </c>
      <c r="C72" s="26">
        <f>SUM(C65:C71)</f>
        <v>1859074</v>
      </c>
      <c r="D72" s="91">
        <f>SUM(D65:D71)</f>
        <v>97943</v>
      </c>
      <c r="E72" s="26">
        <f>SUM(E65:E71)</f>
        <v>3656796</v>
      </c>
      <c r="F72" s="26">
        <f>SUM(F65:F71)</f>
        <v>17028285</v>
      </c>
    </row>
    <row r="73" spans="1:6" ht="28.5" customHeight="1">
      <c r="A73" s="54"/>
      <c r="B73" s="22" t="s">
        <v>67</v>
      </c>
      <c r="C73" s="107"/>
      <c r="D73" s="89">
        <v>0</v>
      </c>
      <c r="E73" s="57"/>
      <c r="F73" s="57">
        <f>SUM(D73:E73)</f>
        <v>0</v>
      </c>
    </row>
    <row r="74" spans="1:6" ht="15" customHeight="1">
      <c r="A74" s="54"/>
      <c r="B74" s="49" t="s">
        <v>27</v>
      </c>
      <c r="C74" s="108"/>
      <c r="D74" s="90">
        <v>0</v>
      </c>
      <c r="E74" s="42"/>
      <c r="F74" s="42">
        <f>SUM(D74:E74)</f>
        <v>0</v>
      </c>
    </row>
    <row r="75" spans="1:6" ht="15" customHeight="1">
      <c r="A75" s="54"/>
      <c r="B75" s="49" t="s">
        <v>28</v>
      </c>
      <c r="C75" s="108"/>
      <c r="D75" s="90">
        <v>0</v>
      </c>
      <c r="E75" s="42"/>
      <c r="F75" s="42">
        <f>SUM(D75:E75)</f>
        <v>0</v>
      </c>
    </row>
    <row r="76" spans="1:6" ht="15" customHeight="1">
      <c r="A76" s="54"/>
      <c r="B76" s="49" t="s">
        <v>29</v>
      </c>
      <c r="C76" s="108"/>
      <c r="D76" s="90">
        <v>0</v>
      </c>
      <c r="E76" s="42"/>
      <c r="F76" s="42">
        <f>SUM(D76:E76)</f>
        <v>0</v>
      </c>
    </row>
    <row r="77" spans="1:6" ht="15" customHeight="1">
      <c r="A77" s="54"/>
      <c r="B77" s="51" t="s">
        <v>23</v>
      </c>
      <c r="C77" s="109"/>
      <c r="D77" s="92">
        <v>0</v>
      </c>
      <c r="E77" s="61"/>
      <c r="F77" s="42">
        <v>17133066</v>
      </c>
    </row>
    <row r="78" spans="1:6" ht="15" customHeight="1" thickBot="1">
      <c r="A78" s="70"/>
      <c r="B78" s="50" t="s">
        <v>31</v>
      </c>
      <c r="C78" s="110">
        <v>118171</v>
      </c>
      <c r="D78" s="93">
        <v>97943</v>
      </c>
      <c r="E78" s="67">
        <v>130219</v>
      </c>
      <c r="F78" s="67">
        <v>80762</v>
      </c>
    </row>
    <row r="79" spans="1:6" ht="15" customHeight="1" thickBot="1">
      <c r="A79" s="19" t="s">
        <v>68</v>
      </c>
      <c r="B79" s="25" t="s">
        <v>69</v>
      </c>
      <c r="C79" s="46">
        <f>SUM(C73:C78)</f>
        <v>118171</v>
      </c>
      <c r="D79" s="94">
        <f>SUM(D73:D78)</f>
        <v>97943</v>
      </c>
      <c r="E79" s="46">
        <f>SUM(E73:E78)</f>
        <v>130219</v>
      </c>
      <c r="F79" s="46">
        <f>SUM(F73:F78)</f>
        <v>17213828</v>
      </c>
    </row>
    <row r="80" spans="1:6" ht="15" customHeight="1" thickBot="1">
      <c r="A80" s="19"/>
      <c r="B80" s="88" t="s">
        <v>70</v>
      </c>
      <c r="C80" s="46">
        <f>SUM(C26,C44,C60,C79)</f>
        <v>27696824</v>
      </c>
      <c r="D80" s="94">
        <f>SUM(D26,D44,D60,D79)</f>
        <v>21081286</v>
      </c>
      <c r="E80" s="46">
        <f>SUM(E26,E44,E60,E79)</f>
        <v>25261282</v>
      </c>
      <c r="F80" s="46">
        <f>SUM(F26,F44,F60,F79)</f>
        <v>37072145</v>
      </c>
    </row>
    <row r="81" spans="1:6" ht="15" customHeight="1" thickBot="1">
      <c r="A81" s="19"/>
      <c r="B81" s="25" t="s">
        <v>71</v>
      </c>
      <c r="C81" s="46">
        <f>-SUM(C59,C78)</f>
        <v>-4444393</v>
      </c>
      <c r="D81" s="94">
        <f>-SUM(D59,D78)</f>
        <v>-4675125</v>
      </c>
      <c r="E81" s="46">
        <f>-SUM(E59,E78)</f>
        <v>-4798838</v>
      </c>
      <c r="F81" s="46">
        <f>-SUM(F59,F78)</f>
        <v>-4373651</v>
      </c>
    </row>
    <row r="82" spans="1:6" ht="28.5" customHeight="1" thickBot="1">
      <c r="A82" s="19"/>
      <c r="B82" s="25" t="s">
        <v>75</v>
      </c>
      <c r="C82" s="114">
        <v>-267751</v>
      </c>
      <c r="D82" s="95">
        <v>-355000</v>
      </c>
      <c r="E82" s="80">
        <v>-355000</v>
      </c>
      <c r="F82" s="80">
        <v>-307046</v>
      </c>
    </row>
    <row r="83" spans="1:6" ht="15.75" customHeight="1" thickBot="1">
      <c r="A83" s="19"/>
      <c r="B83" s="25" t="s">
        <v>87</v>
      </c>
      <c r="C83" s="114"/>
      <c r="D83" s="95"/>
      <c r="E83" s="80"/>
      <c r="F83" s="80">
        <v>-13420946</v>
      </c>
    </row>
    <row r="84" spans="1:6" ht="15" customHeight="1" thickBot="1">
      <c r="A84" s="76"/>
      <c r="B84" s="77" t="s">
        <v>72</v>
      </c>
      <c r="C84" s="29">
        <f>SUM(C80:C82)</f>
        <v>22984680</v>
      </c>
      <c r="D84" s="96">
        <f>SUM(D80:D82)</f>
        <v>16051161</v>
      </c>
      <c r="E84" s="29">
        <f>SUM(E80:E82)</f>
        <v>20107444</v>
      </c>
      <c r="F84" s="29">
        <f>SUM(F80:F83)</f>
        <v>18970502</v>
      </c>
    </row>
    <row r="85" spans="1:6" ht="15" customHeight="1" thickBot="1">
      <c r="A85" s="19"/>
      <c r="B85" s="88" t="s">
        <v>73</v>
      </c>
      <c r="C85" s="46">
        <f>SUM(C12,C32,C53,C72)</f>
        <v>31722400</v>
      </c>
      <c r="D85" s="94">
        <f>SUM(D12,D32,D53,D72)</f>
        <v>21081286</v>
      </c>
      <c r="E85" s="46">
        <f>SUM(E12,E32,E53,E72)</f>
        <v>25261282</v>
      </c>
      <c r="F85" s="46">
        <f>SUM(F12,F32,F53,F72)</f>
        <v>39324286</v>
      </c>
    </row>
    <row r="86" spans="1:6" s="45" customFormat="1" ht="18" customHeight="1" thickBot="1">
      <c r="A86" s="65"/>
      <c r="B86" s="63" t="s">
        <v>71</v>
      </c>
      <c r="C86" s="20">
        <f>-SUM(C52,C71)</f>
        <v>-4444393</v>
      </c>
      <c r="D86" s="97">
        <f>-SUM(D52,D71)</f>
        <v>-4675125</v>
      </c>
      <c r="E86" s="64">
        <f>-SUM(E52,E71)</f>
        <v>-4798838</v>
      </c>
      <c r="F86" s="64">
        <f>-SUM(F52,F71)</f>
        <v>-4373651</v>
      </c>
    </row>
    <row r="87" spans="1:6" s="45" customFormat="1" ht="33.75" customHeight="1" thickBot="1">
      <c r="A87" s="65"/>
      <c r="B87" s="25" t="s">
        <v>75</v>
      </c>
      <c r="C87" s="115">
        <v>-267751</v>
      </c>
      <c r="D87" s="98">
        <v>-355000</v>
      </c>
      <c r="E87" s="82">
        <v>-355000</v>
      </c>
      <c r="F87" s="81">
        <v>-307046</v>
      </c>
    </row>
    <row r="88" spans="1:6" s="45" customFormat="1" ht="16.5" customHeight="1" thickBot="1">
      <c r="A88" s="65"/>
      <c r="B88" s="25" t="s">
        <v>87</v>
      </c>
      <c r="C88" s="115"/>
      <c r="D88" s="98"/>
      <c r="E88" s="82"/>
      <c r="F88" s="80">
        <v>-13420946</v>
      </c>
    </row>
    <row r="89" spans="1:6" ht="15.75" thickBot="1">
      <c r="A89" s="78"/>
      <c r="B89" s="77" t="s">
        <v>74</v>
      </c>
      <c r="C89" s="37">
        <f>SUM(C85:C87)</f>
        <v>27010256</v>
      </c>
      <c r="D89" s="99">
        <f>SUM(D85:D87)</f>
        <v>16051161</v>
      </c>
      <c r="E89" s="37">
        <f>SUM(E85:E87)</f>
        <v>20107444</v>
      </c>
      <c r="F89" s="37">
        <f>SUM(F85:F88)</f>
        <v>21222643</v>
      </c>
    </row>
    <row r="90" ht="12.75">
      <c r="E90" s="71"/>
    </row>
    <row r="91" spans="1:6" s="75" customFormat="1" ht="23.25" customHeight="1">
      <c r="A91" s="117"/>
      <c r="B91" s="71"/>
      <c r="C91" s="116"/>
      <c r="D91" s="71"/>
      <c r="E91" s="71"/>
      <c r="F91" s="71"/>
    </row>
    <row r="92" spans="1:6" s="75" customFormat="1" ht="12.75">
      <c r="A92" s="117"/>
      <c r="B92" s="71"/>
      <c r="C92" s="116"/>
      <c r="D92" s="71"/>
      <c r="E92" s="71"/>
      <c r="F92" s="71"/>
    </row>
    <row r="93" spans="1:6" s="75" customFormat="1" ht="12.75">
      <c r="A93" s="117"/>
      <c r="B93" s="71"/>
      <c r="C93" s="116"/>
      <c r="D93" s="71"/>
      <c r="E93" s="71"/>
      <c r="F93" s="71"/>
    </row>
    <row r="94" spans="1:6" s="75" customFormat="1" ht="12.75">
      <c r="A94" s="117"/>
      <c r="B94" s="71"/>
      <c r="C94" s="116"/>
      <c r="D94" s="71"/>
      <c r="E94" s="71"/>
      <c r="F94" s="71"/>
    </row>
    <row r="95" spans="1:6" s="75" customFormat="1" ht="12.75">
      <c r="A95" s="117"/>
      <c r="B95" s="71"/>
      <c r="C95" s="116"/>
      <c r="D95" s="71"/>
      <c r="E95" s="71"/>
      <c r="F95" s="71"/>
    </row>
    <row r="96" spans="1:6" s="75" customFormat="1" ht="12.75">
      <c r="A96" s="117"/>
      <c r="B96" s="71"/>
      <c r="C96" s="116"/>
      <c r="D96" s="71"/>
      <c r="E96" s="71"/>
      <c r="F96" s="71"/>
    </row>
    <row r="97" spans="1:6" s="75" customFormat="1" ht="12.75">
      <c r="A97" s="117"/>
      <c r="B97" s="71"/>
      <c r="C97" s="116"/>
      <c r="D97" s="71"/>
      <c r="E97" s="71"/>
      <c r="F97" s="71"/>
    </row>
    <row r="98" spans="1:6" s="75" customFormat="1" ht="12.75">
      <c r="A98" s="117"/>
      <c r="B98" s="71"/>
      <c r="C98" s="116"/>
      <c r="D98" s="71"/>
      <c r="E98" s="71"/>
      <c r="F98" s="71"/>
    </row>
    <row r="99" spans="1:6" s="75" customFormat="1" ht="12.75">
      <c r="A99" s="117"/>
      <c r="B99" s="71"/>
      <c r="C99" s="116"/>
      <c r="D99" s="71"/>
      <c r="E99" s="71"/>
      <c r="F99" s="71"/>
    </row>
    <row r="100" spans="1:6" s="75" customFormat="1" ht="12.75">
      <c r="A100" s="117"/>
      <c r="B100" s="71"/>
      <c r="C100" s="116"/>
      <c r="D100" s="71"/>
      <c r="E100" s="71"/>
      <c r="F100" s="71"/>
    </row>
    <row r="101" spans="1:6" s="75" customFormat="1" ht="12.75">
      <c r="A101" s="117"/>
      <c r="B101" s="71"/>
      <c r="C101" s="116"/>
      <c r="D101" s="71"/>
      <c r="E101" s="71"/>
      <c r="F101" s="71"/>
    </row>
    <row r="102" spans="1:6" s="75" customFormat="1" ht="12.75">
      <c r="A102" s="117"/>
      <c r="B102" s="71"/>
      <c r="C102" s="116"/>
      <c r="D102" s="71"/>
      <c r="E102" s="71"/>
      <c r="F102" s="71"/>
    </row>
    <row r="103" spans="1:6" s="75" customFormat="1" ht="12.75">
      <c r="A103" s="117"/>
      <c r="B103" s="71"/>
      <c r="C103" s="116"/>
      <c r="D103" s="71"/>
      <c r="E103" s="71"/>
      <c r="F103" s="71"/>
    </row>
    <row r="104" spans="1:6" s="75" customFormat="1" ht="12.75">
      <c r="A104" s="117"/>
      <c r="B104" s="71"/>
      <c r="C104" s="116"/>
      <c r="D104" s="71"/>
      <c r="E104" s="71"/>
      <c r="F104" s="71"/>
    </row>
    <row r="105" spans="1:6" s="75" customFormat="1" ht="12.75">
      <c r="A105" s="117"/>
      <c r="B105" s="71"/>
      <c r="C105" s="116"/>
      <c r="D105" s="71"/>
      <c r="E105" s="71"/>
      <c r="F105" s="71"/>
    </row>
    <row r="106" spans="1:6" s="75" customFormat="1" ht="12.75">
      <c r="A106" s="117"/>
      <c r="B106" s="71"/>
      <c r="C106" s="116"/>
      <c r="D106" s="71"/>
      <c r="E106" s="71"/>
      <c r="F106" s="71"/>
    </row>
    <row r="107" spans="1:6" s="75" customFormat="1" ht="12.75">
      <c r="A107" s="117"/>
      <c r="B107" s="71"/>
      <c r="C107" s="116"/>
      <c r="D107" s="71"/>
      <c r="E107" s="71"/>
      <c r="F107" s="71"/>
    </row>
    <row r="108" spans="1:6" s="75" customFormat="1" ht="12.75">
      <c r="A108" s="117"/>
      <c r="B108" s="71"/>
      <c r="C108" s="116"/>
      <c r="D108" s="71"/>
      <c r="E108" s="71"/>
      <c r="F108" s="71"/>
    </row>
    <row r="109" spans="1:6" s="75" customFormat="1" ht="12.75">
      <c r="A109" s="117"/>
      <c r="B109" s="71"/>
      <c r="C109" s="116"/>
      <c r="D109" s="71"/>
      <c r="E109" s="71"/>
      <c r="F109" s="71"/>
    </row>
    <row r="110" spans="1:6" s="75" customFormat="1" ht="12.75">
      <c r="A110" s="117"/>
      <c r="B110" s="71"/>
      <c r="C110" s="116"/>
      <c r="D110" s="71"/>
      <c r="E110" s="71"/>
      <c r="F110" s="71"/>
    </row>
    <row r="111" spans="1:6" s="75" customFormat="1" ht="12.75">
      <c r="A111" s="117"/>
      <c r="B111" s="71"/>
      <c r="C111" s="116"/>
      <c r="D111" s="71"/>
      <c r="E111" s="71"/>
      <c r="F111" s="71"/>
    </row>
    <row r="112" spans="1:6" s="75" customFormat="1" ht="12.75">
      <c r="A112" s="117"/>
      <c r="B112" s="71"/>
      <c r="C112" s="116"/>
      <c r="D112" s="71"/>
      <c r="E112" s="71"/>
      <c r="F112" s="71"/>
    </row>
    <row r="113" spans="1:6" s="75" customFormat="1" ht="12.75">
      <c r="A113" s="117"/>
      <c r="B113" s="71"/>
      <c r="C113" s="116"/>
      <c r="D113" s="71"/>
      <c r="E113" s="71"/>
      <c r="F113" s="71"/>
    </row>
    <row r="114" spans="1:6" s="75" customFormat="1" ht="12.75">
      <c r="A114" s="117"/>
      <c r="B114" s="71"/>
      <c r="C114" s="116"/>
      <c r="D114" s="71"/>
      <c r="E114" s="71"/>
      <c r="F114" s="71"/>
    </row>
    <row r="115" spans="1:6" s="75" customFormat="1" ht="12.75">
      <c r="A115" s="117"/>
      <c r="B115" s="71"/>
      <c r="C115" s="116"/>
      <c r="D115" s="71"/>
      <c r="E115" s="71"/>
      <c r="F115" s="71"/>
    </row>
    <row r="116" spans="1:6" s="75" customFormat="1" ht="12.75">
      <c r="A116" s="117"/>
      <c r="B116" s="71"/>
      <c r="C116" s="116"/>
      <c r="D116" s="71"/>
      <c r="E116" s="71"/>
      <c r="F116" s="71"/>
    </row>
    <row r="117" spans="1:6" s="75" customFormat="1" ht="12.75">
      <c r="A117" s="117"/>
      <c r="B117" s="71"/>
      <c r="C117" s="116"/>
      <c r="D117" s="71"/>
      <c r="E117" s="71"/>
      <c r="F117" s="71"/>
    </row>
    <row r="118" spans="1:6" s="75" customFormat="1" ht="12.75">
      <c r="A118" s="117"/>
      <c r="B118" s="71"/>
      <c r="C118" s="116"/>
      <c r="D118" s="71"/>
      <c r="E118" s="71"/>
      <c r="F118" s="71"/>
    </row>
    <row r="119" spans="1:6" s="75" customFormat="1" ht="12.75">
      <c r="A119" s="117"/>
      <c r="B119" s="71"/>
      <c r="C119" s="116"/>
      <c r="D119" s="71"/>
      <c r="E119" s="71"/>
      <c r="F119" s="71"/>
    </row>
    <row r="120" spans="1:6" s="75" customFormat="1" ht="12.75">
      <c r="A120" s="117"/>
      <c r="B120" s="71"/>
      <c r="C120" s="116"/>
      <c r="D120" s="71"/>
      <c r="E120" s="71"/>
      <c r="F120" s="71"/>
    </row>
    <row r="121" spans="1:6" s="75" customFormat="1" ht="12.75">
      <c r="A121" s="117"/>
      <c r="B121" s="71"/>
      <c r="C121" s="116"/>
      <c r="D121" s="71"/>
      <c r="E121" s="71"/>
      <c r="F121" s="71"/>
    </row>
    <row r="122" spans="1:6" s="75" customFormat="1" ht="12.75">
      <c r="A122" s="117"/>
      <c r="B122" s="71"/>
      <c r="C122" s="116"/>
      <c r="D122" s="71"/>
      <c r="E122" s="71"/>
      <c r="F122" s="71"/>
    </row>
    <row r="123" spans="1:6" s="75" customFormat="1" ht="12.75">
      <c r="A123" s="117"/>
      <c r="B123" s="71"/>
      <c r="C123" s="116"/>
      <c r="D123" s="71"/>
      <c r="E123" s="71"/>
      <c r="F123" s="71"/>
    </row>
    <row r="124" spans="1:6" s="75" customFormat="1" ht="12.75">
      <c r="A124" s="117"/>
      <c r="B124" s="71"/>
      <c r="C124" s="116"/>
      <c r="D124" s="71"/>
      <c r="E124" s="71"/>
      <c r="F124" s="71"/>
    </row>
    <row r="125" spans="1:6" s="75" customFormat="1" ht="12.75">
      <c r="A125" s="117"/>
      <c r="B125" s="71"/>
      <c r="C125" s="116"/>
      <c r="D125" s="71"/>
      <c r="E125" s="71"/>
      <c r="F125" s="71"/>
    </row>
    <row r="126" spans="1:6" s="75" customFormat="1" ht="12.75">
      <c r="A126" s="117"/>
      <c r="B126" s="71"/>
      <c r="C126" s="116"/>
      <c r="D126" s="71"/>
      <c r="E126" s="71"/>
      <c r="F126" s="71"/>
    </row>
    <row r="127" spans="1:6" s="75" customFormat="1" ht="12.75">
      <c r="A127" s="117"/>
      <c r="B127" s="71"/>
      <c r="C127" s="116"/>
      <c r="D127" s="71"/>
      <c r="E127" s="71"/>
      <c r="F127" s="71"/>
    </row>
    <row r="128" spans="1:6" s="75" customFormat="1" ht="12.75">
      <c r="A128" s="117"/>
      <c r="B128" s="71"/>
      <c r="C128" s="116"/>
      <c r="D128" s="71"/>
      <c r="E128" s="71"/>
      <c r="F128" s="71"/>
    </row>
    <row r="129" spans="1:6" s="75" customFormat="1" ht="12.75">
      <c r="A129" s="117"/>
      <c r="B129" s="71"/>
      <c r="C129" s="116"/>
      <c r="D129" s="71"/>
      <c r="E129" s="71"/>
      <c r="F129" s="71"/>
    </row>
  </sheetData>
  <sheetProtection/>
  <mergeCells count="14">
    <mergeCell ref="A63:B64"/>
    <mergeCell ref="D63:D64"/>
    <mergeCell ref="E63:E64"/>
    <mergeCell ref="F63:F64"/>
    <mergeCell ref="A5:B6"/>
    <mergeCell ref="D5:D6"/>
    <mergeCell ref="C63:C64"/>
    <mergeCell ref="E1:F1"/>
    <mergeCell ref="A2:F2"/>
    <mergeCell ref="A3:F3"/>
    <mergeCell ref="D4:F4"/>
    <mergeCell ref="E5:E6"/>
    <mergeCell ref="F5:F6"/>
    <mergeCell ref="C5:C6"/>
  </mergeCells>
  <printOptions/>
  <pageMargins left="0.4330708661417323" right="0.15748031496062992" top="0.4724409448818898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2016-05-05T14:16:12Z</cp:lastPrinted>
  <dcterms:created xsi:type="dcterms:W3CDTF">2012-01-31T21:05:03Z</dcterms:created>
  <dcterms:modified xsi:type="dcterms:W3CDTF">2016-05-09T13:03:19Z</dcterms:modified>
  <cp:category/>
  <cp:version/>
  <cp:contentType/>
  <cp:contentStatus/>
</cp:coreProperties>
</file>