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28.mell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<sst xmlns="http://schemas.openxmlformats.org/spreadsheetml/2006/main" count="61" uniqueCount="61">
  <si>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TÉGLÁS VÁROS ÖNKORMÁNYZATA</t>
  </si>
  <si>
    <t>EGYSZERŰSÍTETT PÉNZFORGALMI JELENTÉS</t>
  </si>
  <si>
    <t>28. melléklet a 9/2014. (IV.25.) önkormányzati rendelethez</t>
  </si>
  <si>
    <t>2013 év</t>
  </si>
  <si>
    <t>adatok ezer Ft-ban</t>
  </si>
  <si>
    <t>Sor-
szám</t>
  </si>
  <si>
    <t>Megnevezés</t>
  </si>
  <si>
    <t>Eredeti</t>
  </si>
  <si>
    <t>Módosított</t>
  </si>
  <si>
    <t>Teljesítés</t>
  </si>
  <si>
    <t>előirányzat</t>
  </si>
  <si>
    <t>Személyi juttatások</t>
  </si>
  <si>
    <t>Munkaadókat terhelő járulék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</si>
  <si>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</si>
  <si>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</si>
  <si>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</si>
  <si>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Ellátottak pénzbeli juttatásai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</si>
  <si>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</si>
  <si>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</si>
  <si>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</si>
  <si>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</si>
  <si>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</si>
  <si>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</si>
  <si>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( 01+...+12 )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</si>
  <si>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</si>
  <si>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</si>
  <si>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</si>
  <si>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</si>
  <si>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(14+..+17)</t>
  </si>
  <si>
    <t>Pénzforgalmi kiadások (13+18)</t>
  </si>
  <si>
    <t>Pénzforgalom nélküli kiadások</t>
  </si>
  <si>
    <t>Továbbadási (lebonyolítási) célú kiadások</t>
  </si>
  <si>
    <t xml:space="preserve">Kiegyenlítő, függő, átfutó kiadások </t>
  </si>
  <si>
    <t>Kiadások összesen ( 19+…+22 )</t>
  </si>
  <si>
    <t>Intézményi működési bevételek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</si>
  <si>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</si>
  <si>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</si>
  <si>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</si>
  <si>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27-ból: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</si>
  <si>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</si>
  <si>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</si>
  <si>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</si>
  <si>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31-ből: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</si>
  <si>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</si>
  <si>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</si>
  <si>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</si>
  <si>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</si>
  <si>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</si>
  <si>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37-ből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</si>
  <si>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</si>
  <si>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</si>
  <si>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(37+..+40)</t>
  </si>
  <si>
    <t>Pénzforgalmi bevételek (36+41 )</t>
  </si>
  <si>
    <t>Pénzforgalom nélküli bevételek</t>
  </si>
  <si>
    <t>Továbbadási (lebonyolítási) célú bevételek</t>
  </si>
  <si>
    <t>Kiegyenlítő, függő, átfutó bevételek</t>
  </si>
  <si>
    <t>Bevételek összesen ( 42+…+45)</t>
  </si>
  <si>
    <t>Költségvetési bevételek és kiadások különbsége (36+43-13-20) [költségvetési hiány (-), költségvetési többlet (+)]</t>
  </si>
  <si>
    <t>Finanszírozási műveletek eredménye (41-18)</t>
  </si>
  <si>
    <t>Továbbadási (lebonyolítási) célú bevételek és kiadások különbsége (44-21)</t>
  </si>
  <si>
    <t>Aktív és passzív pénzügyi műveletek egyenlege (45-22)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</si>
</sst>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 CE"/>
      <family val="1"/>
    </font>
    <font>
      <b/>
      <sz val="6"/>
      <name val="Times New Roman CE"/>
      <family val="0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7" applyFont="1" applyFill="1" applyAlignment="1" applyProtection="1">
      <alignment horizontal="centerContinuous" vertical="center"/>
      <protection locked="0"/>
    </xf>
    <xf numFmtId="0" fontId="24" fillId="0" borderId="0" xfId="57" applyFont="1" applyFill="1" applyAlignment="1">
      <alignment horizontal="centerContinuous"/>
      <protection/>
    </xf>
    <xf numFmtId="0" fontId="24" fillId="0" borderId="0" xfId="57" applyFont="1" applyFill="1" applyAlignment="1">
      <alignment horizontal="centerContinuous" vertical="top"/>
      <protection/>
    </xf>
    <xf numFmtId="0" fontId="25" fillId="0" borderId="0" xfId="57" applyFont="1" applyFill="1" applyAlignment="1">
      <alignment horizontal="centerContinuous" vertical="top"/>
      <protection/>
    </xf>
    <xf numFmtId="0" fontId="24" fillId="0" borderId="0" xfId="57" applyFont="1" applyAlignment="1">
      <alignment horizontal="centerContinuous"/>
      <protection/>
    </xf>
    <xf numFmtId="0" fontId="26" fillId="0" borderId="0" xfId="57" applyFont="1" applyAlignment="1">
      <alignment horizontal="right"/>
      <protection/>
    </xf>
    <xf numFmtId="0" fontId="24" fillId="0" borderId="0" xfId="57" applyFont="1" applyAlignment="1">
      <alignment horizontal="centerContinuous" vertical="center"/>
      <protection/>
    </xf>
    <xf numFmtId="0" fontId="26" fillId="0" borderId="0" xfId="57" applyFont="1" applyAlignment="1">
      <alignment horizontal="center" vertical="center"/>
      <protection/>
    </xf>
    <xf numFmtId="0" fontId="27" fillId="0" borderId="10" xfId="57" applyFont="1" applyFill="1" applyBorder="1" applyAlignment="1" quotePrefix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/>
      <protection/>
    </xf>
    <xf numFmtId="0" fontId="27" fillId="0" borderId="12" xfId="57" applyFont="1" applyFill="1" applyBorder="1" applyAlignment="1">
      <alignment horizontal="center" vertical="center"/>
      <protection/>
    </xf>
    <xf numFmtId="0" fontId="27" fillId="0" borderId="13" xfId="57" applyFont="1" applyFill="1" applyBorder="1" applyAlignment="1">
      <alignment horizontal="center" vertical="center"/>
      <protection/>
    </xf>
    <xf numFmtId="0" fontId="27" fillId="0" borderId="14" xfId="57" applyFont="1" applyFill="1" applyBorder="1" applyAlignment="1" quotePrefix="1">
      <alignment horizontal="center" vertical="center" wrapText="1"/>
      <protection/>
    </xf>
    <xf numFmtId="0" fontId="27" fillId="0" borderId="15" xfId="57" applyFont="1" applyFill="1" applyBorder="1" applyAlignment="1">
      <alignment horizontal="center" vertical="center"/>
      <protection/>
    </xf>
    <xf numFmtId="0" fontId="27" fillId="0" borderId="16" xfId="57" applyFont="1" applyFill="1" applyBorder="1" applyAlignment="1">
      <alignment horizontal="center" vertical="center"/>
      <protection/>
    </xf>
    <xf numFmtId="0" fontId="27" fillId="0" borderId="17" xfId="57" applyFont="1" applyFill="1" applyBorder="1" applyAlignment="1">
      <alignment horizontal="center" vertical="center"/>
      <protection/>
    </xf>
    <xf numFmtId="0" fontId="27" fillId="0" borderId="18" xfId="57" applyFont="1" applyFill="1" applyBorder="1" applyAlignment="1">
      <alignment horizontal="center" vertical="center"/>
      <protection/>
    </xf>
    <xf numFmtId="0" fontId="28" fillId="0" borderId="19" xfId="57" applyNumberFormat="1" applyFont="1" applyFill="1" applyBorder="1" applyAlignment="1" applyProtection="1">
      <alignment horizontal="center" vertical="center"/>
      <protection/>
    </xf>
    <xf numFmtId="0" fontId="28" fillId="0" borderId="20" xfId="57" applyNumberFormat="1" applyFont="1" applyFill="1" applyBorder="1" applyAlignment="1" applyProtection="1">
      <alignment horizontal="center" vertical="center"/>
      <protection/>
    </xf>
    <xf numFmtId="0" fontId="28" fillId="0" borderId="21" xfId="57" applyNumberFormat="1" applyFont="1" applyFill="1" applyBorder="1" applyAlignment="1" applyProtection="1">
      <alignment horizontal="center" vertical="center"/>
      <protection/>
    </xf>
    <xf numFmtId="176" fontId="23" fillId="0" borderId="22" xfId="57" applyNumberFormat="1" applyFont="1" applyFill="1" applyBorder="1" applyAlignment="1">
      <alignment horizontal="center" vertical="center"/>
      <protection/>
    </xf>
    <xf numFmtId="0" fontId="23" fillId="0" borderId="23" xfId="57" applyFont="1" applyFill="1" applyBorder="1" applyAlignment="1">
      <alignment horizontal="left" vertical="center" wrapText="1"/>
      <protection/>
    </xf>
    <xf numFmtId="174" fontId="23" fillId="0" borderId="23" xfId="57" applyNumberFormat="1" applyFont="1" applyFill="1" applyBorder="1" applyAlignment="1" applyProtection="1">
      <alignment horizontal="right" vertical="center"/>
      <protection locked="0"/>
    </xf>
    <xf numFmtId="174" fontId="23" fillId="0" borderId="24" xfId="57" applyNumberFormat="1" applyFont="1" applyFill="1" applyBorder="1" applyAlignment="1" applyProtection="1">
      <alignment horizontal="right" vertical="center"/>
      <protection locked="0"/>
    </xf>
    <xf numFmtId="176" fontId="23" fillId="0" borderId="25" xfId="57" applyNumberFormat="1" applyFont="1" applyFill="1" applyBorder="1" applyAlignment="1">
      <alignment horizontal="center" vertical="center"/>
      <protection/>
    </xf>
    <xf numFmtId="0" fontId="23" fillId="0" borderId="26" xfId="57" applyFont="1" applyFill="1" applyBorder="1" applyAlignment="1">
      <alignment horizontal="left" vertical="center" wrapText="1"/>
      <protection/>
    </xf>
    <xf numFmtId="174" fontId="23" fillId="0" borderId="26" xfId="57" applyNumberFormat="1" applyFont="1" applyFill="1" applyBorder="1" applyAlignment="1" applyProtection="1">
      <alignment horizontal="right" vertical="center"/>
      <protection locked="0"/>
    </xf>
    <xf numFmtId="174" fontId="23" fillId="0" borderId="27" xfId="57" applyNumberFormat="1" applyFont="1" applyFill="1" applyBorder="1" applyAlignment="1" applyProtection="1">
      <alignment horizontal="right" vertical="center"/>
      <protection locked="0"/>
    </xf>
    <xf numFmtId="176" fontId="23" fillId="0" borderId="28" xfId="57" applyNumberFormat="1" applyFont="1" applyFill="1" applyBorder="1" applyAlignment="1">
      <alignment horizontal="center" vertical="center"/>
      <protection/>
    </xf>
    <xf numFmtId="0" fontId="23" fillId="0" borderId="29" xfId="57" applyFont="1" applyFill="1" applyBorder="1" applyAlignment="1">
      <alignment horizontal="left" vertical="center" wrapText="1"/>
      <protection/>
    </xf>
    <xf numFmtId="174" fontId="23" fillId="0" borderId="29" xfId="57" applyNumberFormat="1" applyFont="1" applyFill="1" applyBorder="1" applyAlignment="1" applyProtection="1">
      <alignment horizontal="right" vertical="center"/>
      <protection locked="0"/>
    </xf>
    <xf numFmtId="174" fontId="23" fillId="0" borderId="30" xfId="57" applyNumberFormat="1" applyFont="1" applyFill="1" applyBorder="1" applyAlignment="1" applyProtection="1">
      <alignment horizontal="right" vertical="center"/>
      <protection locked="0"/>
    </xf>
    <xf numFmtId="176" fontId="29" fillId="0" borderId="31" xfId="57" applyNumberFormat="1" applyFont="1" applyFill="1" applyBorder="1" applyAlignment="1">
      <alignment horizontal="center" vertical="center"/>
      <protection/>
    </xf>
    <xf numFmtId="0" fontId="29" fillId="0" borderId="32" xfId="57" applyFont="1" applyFill="1" applyBorder="1" applyAlignment="1">
      <alignment horizontal="left" vertical="center" wrapText="1"/>
      <protection/>
    </xf>
    <xf numFmtId="174" fontId="30" fillId="0" borderId="32" xfId="57" applyNumberFormat="1" applyFont="1" applyFill="1" applyBorder="1" applyAlignment="1">
      <alignment vertical="center"/>
      <protection/>
    </xf>
    <xf numFmtId="174" fontId="30" fillId="0" borderId="33" xfId="57" applyNumberFormat="1" applyFont="1" applyFill="1" applyBorder="1" applyAlignment="1">
      <alignment vertical="center"/>
      <protection/>
    </xf>
    <xf numFmtId="174" fontId="23" fillId="0" borderId="23" xfId="57" applyNumberFormat="1" applyFont="1" applyFill="1" applyBorder="1" applyAlignment="1" applyProtection="1">
      <alignment vertical="center"/>
      <protection locked="0"/>
    </xf>
    <xf numFmtId="174" fontId="23" fillId="0" borderId="24" xfId="57" applyNumberFormat="1" applyFont="1" applyFill="1" applyBorder="1" applyAlignment="1" applyProtection="1">
      <alignment vertical="center"/>
      <protection locked="0"/>
    </xf>
    <xf numFmtId="174" fontId="23" fillId="0" borderId="29" xfId="57" applyNumberFormat="1" applyFont="1" applyFill="1" applyBorder="1" applyAlignment="1" applyProtection="1">
      <alignment vertical="center"/>
      <protection locked="0"/>
    </xf>
    <xf numFmtId="174" fontId="23" fillId="0" borderId="30" xfId="57" applyNumberFormat="1" applyFont="1" applyFill="1" applyBorder="1" applyAlignment="1" applyProtection="1">
      <alignment vertical="center"/>
      <protection locked="0"/>
    </xf>
    <xf numFmtId="174" fontId="23" fillId="18" borderId="26" xfId="57" applyNumberFormat="1" applyFont="1" applyFill="1" applyBorder="1" applyAlignment="1" applyProtection="1">
      <alignment vertical="center"/>
      <protection/>
    </xf>
    <xf numFmtId="174" fontId="23" fillId="0" borderId="27" xfId="57" applyNumberFormat="1" applyFont="1" applyFill="1" applyBorder="1" applyAlignment="1" applyProtection="1">
      <alignment vertical="center"/>
      <protection locked="0"/>
    </xf>
    <xf numFmtId="174" fontId="23" fillId="0" borderId="26" xfId="57" applyNumberFormat="1" applyFont="1" applyFill="1" applyBorder="1" applyAlignment="1" applyProtection="1">
      <alignment vertical="center"/>
      <protection locked="0"/>
    </xf>
    <xf numFmtId="0" fontId="23" fillId="0" borderId="26" xfId="57" applyFont="1" applyFill="1" applyBorder="1" applyAlignment="1" quotePrefix="1">
      <alignment horizontal="left" vertical="center" wrapText="1"/>
      <protection/>
    </xf>
    <xf numFmtId="176" fontId="29" fillId="0" borderId="34" xfId="57" applyNumberFormat="1" applyFont="1" applyFill="1" applyBorder="1" applyAlignment="1">
      <alignment horizontal="center" vertical="center"/>
      <protection/>
    </xf>
    <xf numFmtId="0" fontId="29" fillId="0" borderId="35" xfId="57" applyFont="1" applyFill="1" applyBorder="1" applyAlignment="1">
      <alignment horizontal="left" vertical="center" wrapText="1"/>
      <protection/>
    </xf>
    <xf numFmtId="174" fontId="30" fillId="0" borderId="32" xfId="57" applyNumberFormat="1" applyFont="1" applyFill="1" applyBorder="1" applyAlignment="1" applyProtection="1">
      <alignment vertical="center"/>
      <protection/>
    </xf>
    <xf numFmtId="176" fontId="23" fillId="0" borderId="14" xfId="57" applyNumberFormat="1" applyFont="1" applyFill="1" applyBorder="1" applyAlignment="1">
      <alignment horizontal="center" vertical="center"/>
      <protection/>
    </xf>
    <xf numFmtId="0" fontId="23" fillId="0" borderId="15" xfId="57" applyFont="1" applyFill="1" applyBorder="1" applyAlignment="1">
      <alignment horizontal="left" vertical="center" wrapText="1"/>
      <protection/>
    </xf>
    <xf numFmtId="176" fontId="29" fillId="0" borderId="36" xfId="57" applyNumberFormat="1" applyFont="1" applyFill="1" applyBorder="1" applyAlignment="1">
      <alignment horizontal="center" vertical="center"/>
      <protection/>
    </xf>
    <xf numFmtId="0" fontId="29" fillId="0" borderId="12" xfId="57" applyFont="1" applyFill="1" applyBorder="1" applyAlignment="1">
      <alignment horizontal="left" vertical="center" wrapText="1"/>
      <protection/>
    </xf>
    <xf numFmtId="174" fontId="30" fillId="0" borderId="12" xfId="57" applyNumberFormat="1" applyFont="1" applyFill="1" applyBorder="1" applyAlignment="1" applyProtection="1">
      <alignment vertical="center"/>
      <protection/>
    </xf>
    <xf numFmtId="174" fontId="30" fillId="0" borderId="37" xfId="57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76" fontId="29" fillId="0" borderId="19" xfId="57" applyNumberFormat="1" applyFont="1" applyFill="1" applyBorder="1" applyAlignment="1">
      <alignment horizontal="center" vertical="center"/>
      <protection/>
    </xf>
    <xf numFmtId="0" fontId="29" fillId="0" borderId="20" xfId="57" applyFont="1" applyFill="1" applyBorder="1" applyAlignment="1">
      <alignment horizontal="left" vertical="center" wrapText="1"/>
      <protection/>
    </xf>
    <xf numFmtId="174" fontId="30" fillId="0" borderId="20" xfId="57" applyNumberFormat="1" applyFont="1" applyFill="1" applyBorder="1" applyAlignment="1" applyProtection="1">
      <alignment vertical="center"/>
      <protection/>
    </xf>
    <xf numFmtId="174" fontId="30" fillId="0" borderId="21" xfId="57" applyNumberFormat="1" applyFont="1" applyFill="1" applyBorder="1" applyAlignment="1" applyProtection="1">
      <alignment vertical="center"/>
      <protection/>
    </xf>
    <xf numFmtId="174" fontId="23" fillId="18" borderId="29" xfId="57" applyNumberFormat="1" applyFont="1" applyFill="1" applyBorder="1" applyAlignment="1" applyProtection="1">
      <alignment vertical="center"/>
      <protection/>
    </xf>
    <xf numFmtId="176" fontId="29" fillId="0" borderId="10" xfId="57" applyNumberFormat="1" applyFont="1" applyFill="1" applyBorder="1" applyAlignment="1">
      <alignment horizontal="center" vertical="center"/>
      <protection/>
    </xf>
    <xf numFmtId="0" fontId="29" fillId="0" borderId="11" xfId="57" applyFont="1" applyFill="1" applyBorder="1" applyAlignment="1">
      <alignment horizontal="left" vertical="center" wrapText="1"/>
      <protection/>
    </xf>
    <xf numFmtId="176" fontId="29" fillId="0" borderId="31" xfId="57" applyNumberFormat="1" applyFont="1" applyFill="1" applyBorder="1" applyAlignment="1">
      <alignment horizontal="center" vertical="center"/>
      <protection/>
    </xf>
    <xf numFmtId="174" fontId="30" fillId="0" borderId="33" xfId="57" applyNumberFormat="1" applyFont="1" applyFill="1" applyBorder="1" applyAlignment="1" applyProtection="1">
      <alignment vertical="center"/>
      <protection/>
    </xf>
    <xf numFmtId="176" fontId="29" fillId="0" borderId="38" xfId="57" applyNumberFormat="1" applyFont="1" applyFill="1" applyBorder="1" applyAlignment="1">
      <alignment horizontal="center" vertical="center"/>
      <protection/>
    </xf>
    <xf numFmtId="0" fontId="29" fillId="0" borderId="39" xfId="57" applyFont="1" applyFill="1" applyBorder="1" applyAlignment="1">
      <alignment horizontal="left" vertical="center" wrapText="1"/>
      <protection/>
    </xf>
    <xf numFmtId="174" fontId="30" fillId="0" borderId="39" xfId="57" applyNumberFormat="1" applyFont="1" applyFill="1" applyBorder="1" applyAlignment="1" applyProtection="1">
      <alignment vertical="center"/>
      <protection/>
    </xf>
    <xf numFmtId="174" fontId="30" fillId="0" borderId="40" xfId="57" applyNumberFormat="1" applyFont="1" applyFill="1" applyBorder="1" applyAlignment="1" applyProtection="1">
      <alignment vertical="center"/>
      <protection/>
    </xf>
    <xf numFmtId="174" fontId="30" fillId="18" borderId="39" xfId="57" applyNumberFormat="1" applyFont="1" applyFill="1" applyBorder="1" applyAlignment="1" applyProtection="1">
      <alignment vertical="center"/>
      <protection/>
    </xf>
    <xf numFmtId="0" fontId="31" fillId="0" borderId="0" xfId="57" applyFont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mint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B3" sqref="B3:E3"/>
    </sheetView>
  </sheetViews>
  <sheetFormatPr defaultColWidth="9.00390625" defaultRowHeight="12.75"/>
  <cols>
    <col min="1" max="1" width="6.50390625" style="69" customWidth="1"/>
    <col min="2" max="2" width="61.125" style="69" customWidth="1"/>
    <col min="3" max="5" width="10.875" style="69" customWidth="1"/>
  </cols>
  <sheetData>
    <row r="1" spans="1:5" ht="12.75">
      <c r="A1" s="1" t="s">
        <v>0</v>
      </c>
      <c r="B1" s="2"/>
      <c r="C1" s="3"/>
      <c r="D1" s="3"/>
      <c r="E1" s="4"/>
    </row>
    <row r="2" spans="1:5" ht="12.75">
      <c r="A2" s="5" t="s">
        <v>1</v>
      </c>
      <c r="B2" s="5"/>
      <c r="C2" s="5"/>
      <c r="D2" s="5"/>
      <c r="E2" s="5"/>
    </row>
    <row r="3" spans="1:5" ht="12.75">
      <c r="A3" s="5"/>
      <c r="B3" s="6" t="s">
        <v>2</v>
      </c>
      <c r="C3" s="6"/>
      <c r="D3" s="6"/>
      <c r="E3" s="6"/>
    </row>
    <row r="4" spans="1:5" ht="13.5" thickBot="1">
      <c r="A4" s="7"/>
      <c r="B4" s="5" t="s">
        <v>3</v>
      </c>
      <c r="C4" s="7"/>
      <c r="D4" s="8" t="s">
        <v>4</v>
      </c>
      <c r="E4" s="8"/>
    </row>
    <row r="5" spans="1:5" ht="12.75">
      <c r="A5" s="9" t="s">
        <v>5</v>
      </c>
      <c r="B5" s="10" t="s">
        <v>6</v>
      </c>
      <c r="C5" s="11" t="s">
        <v>7</v>
      </c>
      <c r="D5" s="11" t="s">
        <v>8</v>
      </c>
      <c r="E5" s="12" t="s">
        <v>9</v>
      </c>
    </row>
    <row r="6" spans="1:5" ht="12.75">
      <c r="A6" s="13"/>
      <c r="B6" s="14"/>
      <c r="C6" s="15" t="s">
        <v>10</v>
      </c>
      <c r="D6" s="16"/>
      <c r="E6" s="17"/>
    </row>
    <row r="7" spans="1:5" ht="13.5" thickBot="1">
      <c r="A7" s="18">
        <v>1</v>
      </c>
      <c r="B7" s="19">
        <v>2</v>
      </c>
      <c r="C7" s="19">
        <v>3</v>
      </c>
      <c r="D7" s="19">
        <v>4</v>
      </c>
      <c r="E7" s="20">
        <v>5</v>
      </c>
    </row>
    <row r="8" spans="1:5" ht="12.75">
      <c r="A8" s="21">
        <v>1</v>
      </c>
      <c r="B8" s="22" t="s">
        <v>11</v>
      </c>
      <c r="C8" s="23">
        <v>334033</v>
      </c>
      <c r="D8" s="23">
        <v>400503</v>
      </c>
      <c r="E8" s="24">
        <v>390812</v>
      </c>
    </row>
    <row r="9" spans="1:5" ht="12.75">
      <c r="A9" s="25">
        <v>2</v>
      </c>
      <c r="B9" s="26" t="s">
        <v>12</v>
      </c>
      <c r="C9" s="27">
        <v>81990</v>
      </c>
      <c r="D9" s="27">
        <v>90098</v>
      </c>
      <c r="E9" s="28">
        <v>87737</v>
      </c>
    </row>
    <row r="10" spans="1:5" ht="12.75">
      <c r="A10" s="25">
        <v>3</v>
      </c>
      <c r="B10" s="26" t="s">
        <v>13</v>
      </c>
      <c r="C10" s="27">
        <v>242968</v>
      </c>
      <c r="D10" s="27">
        <v>304466</v>
      </c>
      <c r="E10" s="28">
        <v>260546</v>
      </c>
    </row>
    <row r="11" spans="1:5" ht="12.75">
      <c r="A11" s="25">
        <v>4</v>
      </c>
      <c r="B11" s="26" t="s">
        <v>14</v>
      </c>
      <c r="C11" s="27">
        <v>15235</v>
      </c>
      <c r="D11" s="27">
        <v>57014</v>
      </c>
      <c r="E11" s="28">
        <v>55361</v>
      </c>
    </row>
    <row r="12" spans="1:5" ht="12.75">
      <c r="A12" s="25">
        <v>5</v>
      </c>
      <c r="B12" s="26" t="s">
        <v>15</v>
      </c>
      <c r="C12" s="27">
        <v>8983</v>
      </c>
      <c r="D12" s="27">
        <v>44567</v>
      </c>
      <c r="E12" s="28">
        <v>44575</v>
      </c>
    </row>
    <row r="13" spans="1:5" ht="12.75">
      <c r="A13" s="25">
        <v>6</v>
      </c>
      <c r="B13" s="26" t="s">
        <v>16</v>
      </c>
      <c r="C13" s="27">
        <v>154725</v>
      </c>
      <c r="D13" s="27">
        <v>145638</v>
      </c>
      <c r="E13" s="28">
        <v>145442</v>
      </c>
    </row>
    <row r="14" spans="1:5" ht="12.75">
      <c r="A14" s="25">
        <v>7</v>
      </c>
      <c r="B14" s="26" t="s">
        <v>17</v>
      </c>
      <c r="C14" s="27">
        <v>150</v>
      </c>
      <c r="D14" s="27">
        <v>42905</v>
      </c>
      <c r="E14" s="28">
        <v>42381</v>
      </c>
    </row>
    <row r="15" spans="1:5" ht="12.75">
      <c r="A15" s="29">
        <v>8</v>
      </c>
      <c r="B15" s="30" t="s">
        <v>18</v>
      </c>
      <c r="C15" s="31">
        <v>36257</v>
      </c>
      <c r="D15" s="31">
        <v>60950</v>
      </c>
      <c r="E15" s="32">
        <v>57688</v>
      </c>
    </row>
    <row r="16" spans="1:5" ht="12.75">
      <c r="A16" s="25">
        <v>9</v>
      </c>
      <c r="B16" s="26" t="s">
        <v>19</v>
      </c>
      <c r="C16" s="27">
        <v>0</v>
      </c>
      <c r="D16" s="27">
        <v>300</v>
      </c>
      <c r="E16" s="28">
        <v>314</v>
      </c>
    </row>
    <row r="17" spans="1:5" ht="12.75">
      <c r="A17" s="29">
        <v>10</v>
      </c>
      <c r="B17" s="26" t="s">
        <v>20</v>
      </c>
      <c r="C17" s="27">
        <v>0</v>
      </c>
      <c r="D17" s="27">
        <v>8399</v>
      </c>
      <c r="E17" s="28">
        <v>8399</v>
      </c>
    </row>
    <row r="18" spans="1:5" ht="12.75">
      <c r="A18" s="25">
        <v>11</v>
      </c>
      <c r="B18" s="26" t="s">
        <v>21</v>
      </c>
      <c r="C18" s="27"/>
      <c r="D18" s="27"/>
      <c r="E18" s="28"/>
    </row>
    <row r="19" spans="1:5" ht="13.5" thickBot="1">
      <c r="A19" s="29">
        <v>12</v>
      </c>
      <c r="B19" s="26" t="s">
        <v>22</v>
      </c>
      <c r="C19" s="31">
        <v>0</v>
      </c>
      <c r="D19" s="31">
        <v>0</v>
      </c>
      <c r="E19" s="32">
        <v>0</v>
      </c>
    </row>
    <row r="20" spans="1:5" ht="13.5" thickBot="1">
      <c r="A20" s="33">
        <v>13</v>
      </c>
      <c r="B20" s="34" t="s">
        <v>23</v>
      </c>
      <c r="C20" s="35">
        <f>SUM(C8:C19)</f>
        <v>874341</v>
      </c>
      <c r="D20" s="35">
        <f>SUM(D8:D19)</f>
        <v>1154840</v>
      </c>
      <c r="E20" s="36">
        <f>SUM(E8:E19)</f>
        <v>1093255</v>
      </c>
    </row>
    <row r="21" spans="1:5" ht="12.75">
      <c r="A21" s="21">
        <v>14</v>
      </c>
      <c r="B21" s="22" t="s">
        <v>24</v>
      </c>
      <c r="C21" s="37">
        <v>20301</v>
      </c>
      <c r="D21" s="37">
        <v>149455</v>
      </c>
      <c r="E21" s="38">
        <v>145954</v>
      </c>
    </row>
    <row r="22" spans="1:5" ht="12.75">
      <c r="A22" s="29">
        <v>15</v>
      </c>
      <c r="B22" s="30" t="s">
        <v>25</v>
      </c>
      <c r="C22" s="39"/>
      <c r="D22" s="39">
        <v>21393</v>
      </c>
      <c r="E22" s="40">
        <v>21319</v>
      </c>
    </row>
    <row r="23" spans="1:5" ht="12.75">
      <c r="A23" s="29">
        <v>16</v>
      </c>
      <c r="B23" s="30" t="s">
        <v>26</v>
      </c>
      <c r="C23" s="39"/>
      <c r="D23" s="39"/>
      <c r="E23" s="40"/>
    </row>
    <row r="24" spans="1:5" ht="13.5" thickBot="1">
      <c r="A24" s="29">
        <v>17</v>
      </c>
      <c r="B24" s="30" t="s">
        <v>27</v>
      </c>
      <c r="C24" s="39"/>
      <c r="D24" s="39"/>
      <c r="E24" s="40"/>
    </row>
    <row r="25" spans="1:5" ht="13.5" thickBot="1">
      <c r="A25" s="33">
        <v>18</v>
      </c>
      <c r="B25" s="34" t="s">
        <v>28</v>
      </c>
      <c r="C25" s="35">
        <f>SUM(C21:C24)</f>
        <v>20301</v>
      </c>
      <c r="D25" s="35">
        <f>SUM(D21:D24)</f>
        <v>170848</v>
      </c>
      <c r="E25" s="36">
        <f>SUM(E21:E24)</f>
        <v>167273</v>
      </c>
    </row>
    <row r="26" spans="1:5" ht="13.5" thickBot="1">
      <c r="A26" s="33">
        <v>19</v>
      </c>
      <c r="B26" s="34" t="s">
        <v>29</v>
      </c>
      <c r="C26" s="35">
        <f>C20+C25</f>
        <v>894642</v>
      </c>
      <c r="D26" s="35">
        <f>D20+D25</f>
        <v>1325688</v>
      </c>
      <c r="E26" s="36">
        <f>E20+E25</f>
        <v>1260528</v>
      </c>
    </row>
    <row r="27" spans="1:5" ht="12.75">
      <c r="A27" s="21">
        <v>20</v>
      </c>
      <c r="B27" s="22" t="s">
        <v>30</v>
      </c>
      <c r="C27" s="37"/>
      <c r="D27" s="37"/>
      <c r="E27" s="38"/>
    </row>
    <row r="28" spans="1:5" ht="12.75">
      <c r="A28" s="25">
        <v>21</v>
      </c>
      <c r="B28" s="26" t="s">
        <v>31</v>
      </c>
      <c r="C28" s="41"/>
      <c r="D28" s="41"/>
      <c r="E28" s="42"/>
    </row>
    <row r="29" spans="1:5" ht="13.5" thickBot="1">
      <c r="A29" s="29">
        <v>22</v>
      </c>
      <c r="B29" s="30" t="s">
        <v>32</v>
      </c>
      <c r="C29" s="41"/>
      <c r="D29" s="41"/>
      <c r="E29" s="40">
        <v>-18859</v>
      </c>
    </row>
    <row r="30" spans="1:5" ht="13.5" thickBot="1">
      <c r="A30" s="33">
        <v>23</v>
      </c>
      <c r="B30" s="34" t="s">
        <v>33</v>
      </c>
      <c r="C30" s="35">
        <f>SUM(C26:C29)</f>
        <v>894642</v>
      </c>
      <c r="D30" s="35">
        <f>SUM(D26:D29)</f>
        <v>1325688</v>
      </c>
      <c r="E30" s="36">
        <f>SUM(E26:E29)</f>
        <v>1241669</v>
      </c>
    </row>
    <row r="31" spans="1:5" ht="12.75">
      <c r="A31" s="21">
        <v>24</v>
      </c>
      <c r="B31" s="22" t="s">
        <v>34</v>
      </c>
      <c r="C31" s="37">
        <v>107683</v>
      </c>
      <c r="D31" s="37">
        <v>127981</v>
      </c>
      <c r="E31" s="38">
        <v>133969</v>
      </c>
    </row>
    <row r="32" spans="1:5" ht="12.75">
      <c r="A32" s="25">
        <v>25</v>
      </c>
      <c r="B32" s="26" t="s">
        <v>35</v>
      </c>
      <c r="C32" s="43">
        <v>92199</v>
      </c>
      <c r="D32" s="43">
        <v>232299</v>
      </c>
      <c r="E32" s="42">
        <v>234701</v>
      </c>
    </row>
    <row r="33" spans="1:5" ht="12.75">
      <c r="A33" s="25">
        <v>26</v>
      </c>
      <c r="B33" s="26" t="s">
        <v>36</v>
      </c>
      <c r="C33" s="43">
        <v>0</v>
      </c>
      <c r="D33" s="43">
        <v>190</v>
      </c>
      <c r="E33" s="42">
        <v>190</v>
      </c>
    </row>
    <row r="34" spans="1:5" ht="12.75">
      <c r="A34" s="25">
        <v>27</v>
      </c>
      <c r="B34" s="44" t="s">
        <v>37</v>
      </c>
      <c r="C34" s="43">
        <v>185270</v>
      </c>
      <c r="D34" s="43">
        <v>190283</v>
      </c>
      <c r="E34" s="42">
        <v>199013</v>
      </c>
    </row>
    <row r="35" spans="1:5" ht="12.75">
      <c r="A35" s="25">
        <v>28</v>
      </c>
      <c r="B35" s="26" t="s">
        <v>38</v>
      </c>
      <c r="C35" s="43">
        <v>179030</v>
      </c>
      <c r="D35" s="43">
        <v>175457</v>
      </c>
      <c r="E35" s="42">
        <v>192343</v>
      </c>
    </row>
    <row r="36" spans="1:5" ht="12.75">
      <c r="A36" s="25">
        <v>29</v>
      </c>
      <c r="B36" s="26" t="s">
        <v>39</v>
      </c>
      <c r="C36" s="43">
        <v>34980</v>
      </c>
      <c r="D36" s="43">
        <v>44715</v>
      </c>
      <c r="E36" s="42">
        <v>34956</v>
      </c>
    </row>
    <row r="37" spans="1:5" ht="12.75">
      <c r="A37" s="25">
        <v>30</v>
      </c>
      <c r="B37" s="26" t="s">
        <v>40</v>
      </c>
      <c r="C37" s="43"/>
      <c r="D37" s="43">
        <v>8000</v>
      </c>
      <c r="E37" s="42">
        <v>7986</v>
      </c>
    </row>
    <row r="38" spans="1:5" ht="12.75">
      <c r="A38" s="29">
        <v>31</v>
      </c>
      <c r="B38" s="26" t="s">
        <v>41</v>
      </c>
      <c r="C38" s="39">
        <v>460413</v>
      </c>
      <c r="D38" s="39">
        <v>685847</v>
      </c>
      <c r="E38" s="40">
        <v>685847</v>
      </c>
    </row>
    <row r="39" spans="1:5" ht="12.75">
      <c r="A39" s="25">
        <v>32</v>
      </c>
      <c r="B39" s="44" t="s">
        <v>42</v>
      </c>
      <c r="C39" s="43">
        <v>460413</v>
      </c>
      <c r="D39" s="43">
        <v>685847</v>
      </c>
      <c r="E39" s="42">
        <v>685847</v>
      </c>
    </row>
    <row r="40" spans="1:5" ht="12.75">
      <c r="A40" s="29">
        <v>33</v>
      </c>
      <c r="B40" s="22" t="s">
        <v>43</v>
      </c>
      <c r="C40" s="43"/>
      <c r="D40" s="43"/>
      <c r="E40" s="42"/>
    </row>
    <row r="41" spans="1:5" ht="13.5" thickBot="1">
      <c r="A41" s="29">
        <v>34</v>
      </c>
      <c r="B41" s="22" t="s">
        <v>44</v>
      </c>
      <c r="C41" s="39"/>
      <c r="D41" s="39"/>
      <c r="E41" s="40"/>
    </row>
    <row r="42" spans="1:5" ht="21.75" thickBot="1">
      <c r="A42" s="45">
        <v>35</v>
      </c>
      <c r="B42" s="46" t="s">
        <v>45</v>
      </c>
      <c r="C42" s="47">
        <f>C31+C32+C33+C34+C36+C37+C38+C40+C41</f>
        <v>880545</v>
      </c>
      <c r="D42" s="47">
        <f>D31+D32+D33+D34+D36+D37+D38+D40+D41</f>
        <v>1289315</v>
      </c>
      <c r="E42" s="47">
        <f>E31+E32+E33+E34+E36+E37+E38+E40+E41</f>
        <v>1296662</v>
      </c>
    </row>
    <row r="43" spans="1:5" ht="12.75">
      <c r="A43" s="21">
        <v>36</v>
      </c>
      <c r="B43" s="22" t="s">
        <v>46</v>
      </c>
      <c r="C43" s="37"/>
      <c r="D43" s="37">
        <v>9958</v>
      </c>
      <c r="E43" s="38">
        <v>9958</v>
      </c>
    </row>
    <row r="44" spans="1:5" ht="12.75">
      <c r="A44" s="29">
        <v>37</v>
      </c>
      <c r="B44" s="22" t="s">
        <v>47</v>
      </c>
      <c r="C44" s="43"/>
      <c r="D44" s="43">
        <v>7386</v>
      </c>
      <c r="E44" s="42"/>
    </row>
    <row r="45" spans="1:5" ht="12.75">
      <c r="A45" s="48">
        <v>38</v>
      </c>
      <c r="B45" s="49" t="s">
        <v>48</v>
      </c>
      <c r="C45" s="37"/>
      <c r="D45" s="37"/>
      <c r="E45" s="38"/>
    </row>
    <row r="46" spans="1:5" ht="12.75">
      <c r="A46" s="21">
        <v>39</v>
      </c>
      <c r="B46" s="30" t="s">
        <v>49</v>
      </c>
      <c r="C46" s="37"/>
      <c r="D46" s="37"/>
      <c r="E46" s="38"/>
    </row>
    <row r="47" spans="1:5" ht="13.5" thickBot="1">
      <c r="A47" s="29">
        <v>40</v>
      </c>
      <c r="B47" s="30" t="s">
        <v>50</v>
      </c>
      <c r="C47" s="39"/>
      <c r="D47" s="39"/>
      <c r="E47" s="40"/>
    </row>
    <row r="48" spans="1:9" ht="12.75">
      <c r="A48" s="50">
        <v>41</v>
      </c>
      <c r="B48" s="51" t="s">
        <v>51</v>
      </c>
      <c r="C48" s="52">
        <f>SUM(C43:C47)</f>
        <v>0</v>
      </c>
      <c r="D48" s="52">
        <f>SUM(D43:D47)</f>
        <v>17344</v>
      </c>
      <c r="E48" s="53">
        <f>SUM(E43:E47)</f>
        <v>9958</v>
      </c>
      <c r="I48" s="54"/>
    </row>
    <row r="49" spans="1:5" ht="13.5" thickBot="1">
      <c r="A49" s="55">
        <v>42</v>
      </c>
      <c r="B49" s="56" t="s">
        <v>52</v>
      </c>
      <c r="C49" s="57">
        <f>C42+C48</f>
        <v>880545</v>
      </c>
      <c r="D49" s="57">
        <f>D42+D48</f>
        <v>1306659</v>
      </c>
      <c r="E49" s="58">
        <f>E42+E48</f>
        <v>1306620</v>
      </c>
    </row>
    <row r="50" spans="1:5" ht="12.75">
      <c r="A50" s="21">
        <v>43</v>
      </c>
      <c r="B50" s="22" t="s">
        <v>53</v>
      </c>
      <c r="C50" s="37">
        <v>14097</v>
      </c>
      <c r="D50" s="37">
        <v>19029</v>
      </c>
      <c r="E50" s="38">
        <v>23220</v>
      </c>
    </row>
    <row r="51" spans="1:5" ht="12.75">
      <c r="A51" s="29">
        <v>44</v>
      </c>
      <c r="B51" s="26" t="s">
        <v>54</v>
      </c>
      <c r="C51" s="41"/>
      <c r="D51" s="41"/>
      <c r="E51" s="40"/>
    </row>
    <row r="52" spans="1:5" ht="13.5" thickBot="1">
      <c r="A52" s="29">
        <v>45</v>
      </c>
      <c r="B52" s="30" t="s">
        <v>55</v>
      </c>
      <c r="C52" s="59"/>
      <c r="D52" s="59"/>
      <c r="E52" s="40">
        <v>943</v>
      </c>
    </row>
    <row r="53" spans="1:5" ht="13.5" thickBot="1">
      <c r="A53" s="60">
        <v>46</v>
      </c>
      <c r="B53" s="61" t="s">
        <v>56</v>
      </c>
      <c r="C53" s="47">
        <f>C49+C50+C51+C52</f>
        <v>894642</v>
      </c>
      <c r="D53" s="47">
        <f>D49+D50+D51+D52</f>
        <v>1325688</v>
      </c>
      <c r="E53" s="47">
        <f>E49+E50+E51+E52</f>
        <v>1330783</v>
      </c>
    </row>
    <row r="54" spans="1:5" ht="21.75" thickBot="1">
      <c r="A54" s="62">
        <v>47</v>
      </c>
      <c r="B54" s="34" t="s">
        <v>57</v>
      </c>
      <c r="C54" s="47">
        <f>C42+C50-C20-C27</f>
        <v>20301</v>
      </c>
      <c r="D54" s="47">
        <f>D42+D50-D20-D27</f>
        <v>153504</v>
      </c>
      <c r="E54" s="63">
        <f>E42+E50-E20-E27</f>
        <v>226627</v>
      </c>
    </row>
    <row r="55" spans="1:5" ht="13.5" thickBot="1">
      <c r="A55" s="64">
        <v>48</v>
      </c>
      <c r="B55" s="65" t="s">
        <v>58</v>
      </c>
      <c r="C55" s="66">
        <f>C48-C25</f>
        <v>-20301</v>
      </c>
      <c r="D55" s="66">
        <f>D48-D25</f>
        <v>-153504</v>
      </c>
      <c r="E55" s="67">
        <f>E48-E25</f>
        <v>-157315</v>
      </c>
    </row>
    <row r="56" spans="1:5" ht="21.75" thickBot="1">
      <c r="A56" s="64">
        <v>49</v>
      </c>
      <c r="B56" s="65" t="s">
        <v>59</v>
      </c>
      <c r="C56" s="68"/>
      <c r="D56" s="68"/>
      <c r="E56" s="67">
        <f>E51-E28</f>
        <v>0</v>
      </c>
    </row>
    <row r="57" spans="1:5" ht="13.5" thickBot="1">
      <c r="A57" s="64">
        <v>50</v>
      </c>
      <c r="B57" s="65" t="s">
        <v>60</v>
      </c>
      <c r="C57" s="68"/>
      <c r="D57" s="68"/>
      <c r="E57" s="67">
        <f>E52-E29</f>
        <v>19802</v>
      </c>
    </row>
  </sheetData>
  <sheetProtection/>
  <mergeCells count="6">
    <mergeCell ref="B3:E3"/>
    <mergeCell ref="D4:E4"/>
    <mergeCell ref="A5:A6"/>
    <mergeCell ref="B5:B6"/>
    <mergeCell ref="E5:E6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2014-04-24T13:22:56Z</dcterms:created>
  <dcterms:modified xsi:type="dcterms:W3CDTF">2014-04-24T13:23:13Z</dcterms:modified>
  <cp:category/>
  <cp:version/>
  <cp:contentType/>
  <cp:contentStatus/>
</cp:coreProperties>
</file>