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535" activeTab="0"/>
  </bookViews>
  <sheets>
    <sheet name="MÜKFELH" sheetId="1" r:id="rId1"/>
  </sheets>
  <externalReferences>
    <externalReference r:id="rId4"/>
  </externalReferences>
  <definedNames>
    <definedName name="_xlnm.Print_Area" localSheetId="0">'MÜKFELH'!$A$1:$P$58</definedName>
  </definedNames>
  <calcPr fullCalcOnLoad="1"/>
</workbook>
</file>

<file path=xl/sharedStrings.xml><?xml version="1.0" encoding="utf-8"?>
<sst xmlns="http://schemas.openxmlformats.org/spreadsheetml/2006/main" count="191" uniqueCount="91">
  <si>
    <t xml:space="preserve"> </t>
  </si>
  <si>
    <t xml:space="preserve"> B E V É T E L E K</t>
  </si>
  <si>
    <t>K I A D Á S O K</t>
  </si>
  <si>
    <t>Működési célú bevételek</t>
  </si>
  <si>
    <t>eredeti ei.</t>
  </si>
  <si>
    <t>Működési kiadások</t>
  </si>
  <si>
    <t>Személyi juttatások</t>
  </si>
  <si>
    <t>Munkaadót terhelő járulékfizetési köt.</t>
  </si>
  <si>
    <t>Működési bevételek összesen</t>
  </si>
  <si>
    <t>Működési kiadások összesen</t>
  </si>
  <si>
    <t>Felújítási kiadások előzetes ÁFÁ-ja</t>
  </si>
  <si>
    <t>Ingatlan értékesítéshez kapcs. ÁFA befiz.</t>
  </si>
  <si>
    <t>BEVÉTELEK MINDÖSSZESEN</t>
  </si>
  <si>
    <t>KIADÁSOK MINDÖSSZESEN</t>
  </si>
  <si>
    <t>1.</t>
  </si>
  <si>
    <t>2.</t>
  </si>
  <si>
    <t>3.</t>
  </si>
  <si>
    <t>4.</t>
  </si>
  <si>
    <t>5.</t>
  </si>
  <si>
    <t>Kamatbevételek</t>
  </si>
  <si>
    <t>6.</t>
  </si>
  <si>
    <t>7.</t>
  </si>
  <si>
    <t>8.</t>
  </si>
  <si>
    <t>9.</t>
  </si>
  <si>
    <t>10.</t>
  </si>
  <si>
    <t>11.</t>
  </si>
  <si>
    <t>12.</t>
  </si>
  <si>
    <t>Cím</t>
  </si>
  <si>
    <t>16.</t>
  </si>
  <si>
    <t>13.</t>
  </si>
  <si>
    <t>14.</t>
  </si>
  <si>
    <t>17.</t>
  </si>
  <si>
    <t>20.</t>
  </si>
  <si>
    <t>Rövid lejáratú hiteltörlesztés</t>
  </si>
  <si>
    <t>25.</t>
  </si>
  <si>
    <t>Likvid Hitel</t>
  </si>
  <si>
    <t>15.</t>
  </si>
  <si>
    <t>22.</t>
  </si>
  <si>
    <t>24.</t>
  </si>
  <si>
    <t>Felhalmozási és finanszírozási kiadások összesen</t>
  </si>
  <si>
    <t>Önkormányzatok működési támogatásai</t>
  </si>
  <si>
    <t>Egyéb működési célú támogatások bevételei</t>
  </si>
  <si>
    <t>Jövedelemadók</t>
  </si>
  <si>
    <t>Vagyoni típusú adók</t>
  </si>
  <si>
    <t>Termékek és szolgáltatások adói</t>
  </si>
  <si>
    <t>Egyéb közhatalmi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</si>
  <si>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</si>
  <si>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</si>
  <si>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</si>
  <si>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</si>
  <si>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</si>
  <si>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</si>
  <si>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Egyéb pénzügyi műveletek bevételei</t>
  </si>
  <si>
    <t>Egyéb működési bevételek</t>
  </si>
  <si>
    <t>Működési célú átvett pénzeszközök</t>
  </si>
  <si>
    <t>18.</t>
  </si>
  <si>
    <t>19.</t>
  </si>
  <si>
    <t>21.</t>
  </si>
  <si>
    <t>23.</t>
  </si>
  <si>
    <t>2017.évi</t>
  </si>
  <si>
    <t>Felhalmozási célú önkormányzati támogatások</t>
  </si>
  <si>
    <t>Immateriális javak értékesítése</t>
  </si>
  <si>
    <t>Ingatlanok értékesítése</t>
  </si>
  <si>
    <t>Egyéb tárgyi eszközök értékesítése</t>
  </si>
  <si>
    <t>Felhalmozási célú átvett pénzeszközök</t>
  </si>
  <si>
    <t>Likvid hitel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</si>
  <si>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</si>
  <si>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</si>
  <si>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</si>
  <si>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</si>
  <si>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</si>
  <si>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</si>
  <si>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Egyéb felhalmozási célú támogatások bevételei</t>
  </si>
  <si>
    <t>Államháztartáson belüli megelőlegezések visszafiz.</t>
  </si>
  <si>
    <t>4.sz.melléklet</t>
  </si>
  <si>
    <t>Likvid hitel törlesztése</t>
  </si>
  <si>
    <t>adatok Ft-ban</t>
  </si>
  <si>
    <t>Felhalmozási és finanszírozási célú bevételek</t>
  </si>
  <si>
    <t>Felhalmozási és finanszírozási bevételek összesen</t>
  </si>
  <si>
    <t>Felhalmozási és finanszírozási kiadások</t>
  </si>
  <si>
    <t>Általános forgalmi adó visszatérítése</t>
  </si>
  <si>
    <t>Pénzmaradvány</t>
  </si>
  <si>
    <t>26.</t>
  </si>
  <si>
    <t>Működési célú visszatérítendő támogatások</t>
  </si>
  <si>
    <t>II.mód</t>
  </si>
  <si>
    <t>MÉRLEG</t>
  </si>
  <si>
    <t>27.</t>
  </si>
  <si>
    <t>Államháztartáson belüli megelőlegezések</t>
  </si>
  <si>
    <t>ÁGFALVA KÖZSÉGI ÖNKORMÁNYZAT</t>
  </si>
  <si>
    <t>Bevételek és kiadások mérlege 2017. év</t>
  </si>
  <si>
    <t>telj.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</si>
</sst>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6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7" fillId="0" borderId="17" xfId="0" applyNumberFormat="1" applyFont="1" applyBorder="1" applyAlignment="1">
      <alignment horizontal="left"/>
    </xf>
    <xf numFmtId="3" fontId="6" fillId="0" borderId="20" xfId="0" applyNumberFormat="1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3" fontId="6" fillId="0" borderId="26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/>
    </xf>
    <xf numFmtId="3" fontId="6" fillId="0" borderId="38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39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40" xfId="0" applyNumberFormat="1" applyFont="1" applyBorder="1" applyAlignment="1">
      <alignment horizontal="center"/>
    </xf>
    <xf numFmtId="3" fontId="7" fillId="0" borderId="44" xfId="0" applyNumberFormat="1" applyFont="1" applyFill="1" applyBorder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Viki-hivatal\Ktgvet&#233;s-2012\TERV-ELFOGADOTT\2.sz.mell.-2011.&#233;vi%20r&#233;szletes%20bev&#233;telek%20(terv-k&#233;pletezet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39">
          <cell r="D39">
            <v>0</v>
          </cell>
        </row>
        <row r="51">
          <cell r="D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4"/>
  <sheetViews>
    <sheetView showGridLines="0" tabSelected="1" zoomScalePageLayoutView="0" workbookViewId="0" topLeftCell="A1">
      <selection activeCell="P49" sqref="P49"/>
    </sheetView>
  </sheetViews>
  <sheetFormatPr defaultColWidth="9.00390625" defaultRowHeight="12.75"/>
  <cols>
    <col min="1" max="1" width="3.875" style="7" customWidth="1"/>
    <col min="2" max="4" width="9.125" style="4" customWidth="1"/>
    <col min="5" max="5" width="13.75390625" style="4" customWidth="1"/>
    <col min="6" max="7" width="10.75390625" style="4" customWidth="1"/>
    <col min="8" max="8" width="10.625" style="4" customWidth="1"/>
    <col min="9" max="9" width="4.125" style="7" customWidth="1"/>
    <col min="10" max="12" width="9.125" style="4" customWidth="1"/>
    <col min="13" max="13" width="10.75390625" style="4" customWidth="1"/>
    <col min="14" max="16" width="10.875" style="4" bestFit="1" customWidth="1"/>
    <col min="17" max="16384" width="9.125" style="4" customWidth="1"/>
  </cols>
  <sheetData>
    <row r="1" spans="1:31" ht="15.7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2" t="s">
        <v>74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2.75">
      <c r="A2" s="76" t="s">
        <v>89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5:31" ht="14.25" customHeight="1" thickBot="1">
      <c r="E4" s="8"/>
      <c r="F4" s="8"/>
      <c r="G4" s="8"/>
      <c r="H4" s="8" t="s">
        <v>85</v>
      </c>
      <c r="I4" s="1"/>
      <c r="J4" s="8"/>
      <c r="K4" s="8"/>
      <c r="L4" s="8"/>
      <c r="M4" s="9"/>
      <c r="P4" s="72" t="s">
        <v>76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5:31" ht="3" customHeight="1" hidden="1">
      <c r="E5" s="8"/>
      <c r="F5" s="8"/>
      <c r="G5" s="8"/>
      <c r="H5" s="8"/>
      <c r="I5" s="1"/>
      <c r="J5" s="8"/>
      <c r="K5" s="8"/>
      <c r="L5" s="8"/>
      <c r="M5" s="9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2.75">
      <c r="A6" s="46" t="s">
        <v>27</v>
      </c>
      <c r="B6" s="47" t="s">
        <v>0</v>
      </c>
      <c r="C6" s="48" t="s">
        <v>1</v>
      </c>
      <c r="D6" s="49"/>
      <c r="E6" s="49"/>
      <c r="F6" s="49"/>
      <c r="G6" s="49"/>
      <c r="H6" s="49"/>
      <c r="I6" s="50" t="s">
        <v>27</v>
      </c>
      <c r="J6" s="51"/>
      <c r="K6" s="48"/>
      <c r="L6" s="48" t="s">
        <v>2</v>
      </c>
      <c r="M6" s="48"/>
      <c r="N6" s="48"/>
      <c r="O6" s="48"/>
      <c r="P6" s="5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2.75">
      <c r="A7" s="53" t="s">
        <v>0</v>
      </c>
      <c r="B7" s="12"/>
      <c r="C7" s="13"/>
      <c r="D7" s="13"/>
      <c r="E7" s="13"/>
      <c r="F7" s="14" t="s">
        <v>59</v>
      </c>
      <c r="G7" s="14" t="s">
        <v>59</v>
      </c>
      <c r="H7" s="14" t="s">
        <v>59</v>
      </c>
      <c r="I7" s="15" t="s">
        <v>0</v>
      </c>
      <c r="J7" s="12"/>
      <c r="K7" s="13"/>
      <c r="L7" s="13"/>
      <c r="M7" s="16"/>
      <c r="N7" s="14" t="s">
        <v>59</v>
      </c>
      <c r="O7" s="14" t="s">
        <v>59</v>
      </c>
      <c r="P7" s="54" t="s">
        <v>59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9.75" customHeight="1">
      <c r="A8" s="55"/>
      <c r="B8" s="17" t="s">
        <v>3</v>
      </c>
      <c r="C8" s="18"/>
      <c r="D8" s="18"/>
      <c r="E8" s="19"/>
      <c r="F8" s="20" t="s">
        <v>4</v>
      </c>
      <c r="G8" s="20" t="s">
        <v>84</v>
      </c>
      <c r="H8" s="20" t="s">
        <v>90</v>
      </c>
      <c r="I8" s="21"/>
      <c r="J8" s="22" t="s">
        <v>5</v>
      </c>
      <c r="K8" s="18"/>
      <c r="L8" s="19"/>
      <c r="M8" s="23"/>
      <c r="N8" s="20" t="s">
        <v>4</v>
      </c>
      <c r="O8" s="20" t="s">
        <v>84</v>
      </c>
      <c r="P8" s="56" t="s">
        <v>90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2.75" hidden="1">
      <c r="A9" s="57"/>
      <c r="B9" s="25"/>
      <c r="C9" s="26"/>
      <c r="D9" s="26"/>
      <c r="E9" s="26"/>
      <c r="F9" s="27"/>
      <c r="G9" s="27"/>
      <c r="H9" s="27"/>
      <c r="I9" s="29"/>
      <c r="J9" s="25"/>
      <c r="K9" s="26"/>
      <c r="L9" s="26"/>
      <c r="M9" s="30"/>
      <c r="N9" s="28"/>
      <c r="O9" s="28"/>
      <c r="P9" s="58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2.75">
      <c r="A10" s="57" t="s">
        <v>14</v>
      </c>
      <c r="B10" s="25" t="s">
        <v>40</v>
      </c>
      <c r="C10" s="26"/>
      <c r="D10" s="26"/>
      <c r="E10" s="26"/>
      <c r="F10" s="28">
        <v>170482417</v>
      </c>
      <c r="G10" s="28">
        <v>152692229</v>
      </c>
      <c r="H10" s="28">
        <v>152692229</v>
      </c>
      <c r="I10" s="29" t="s">
        <v>14</v>
      </c>
      <c r="J10" s="12" t="s">
        <v>6</v>
      </c>
      <c r="K10" s="13"/>
      <c r="L10" s="13"/>
      <c r="M10" s="16"/>
      <c r="N10" s="27">
        <v>110634215</v>
      </c>
      <c r="O10" s="26">
        <v>108931554</v>
      </c>
      <c r="P10" s="58">
        <v>100105188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.75">
      <c r="A11" s="57" t="s">
        <v>15</v>
      </c>
      <c r="B11" s="25" t="s">
        <v>83</v>
      </c>
      <c r="C11" s="26"/>
      <c r="D11" s="26"/>
      <c r="E11" s="26"/>
      <c r="F11" s="28">
        <v>0</v>
      </c>
      <c r="G11" s="28">
        <v>14000000</v>
      </c>
      <c r="H11" s="28">
        <v>14000000</v>
      </c>
      <c r="I11" s="29" t="s">
        <v>15</v>
      </c>
      <c r="J11" s="25" t="s">
        <v>7</v>
      </c>
      <c r="K11" s="26"/>
      <c r="L11" s="26"/>
      <c r="M11" s="30"/>
      <c r="N11" s="28">
        <v>25300234</v>
      </c>
      <c r="O11" s="26">
        <v>24468003</v>
      </c>
      <c r="P11" s="58">
        <v>22956845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2.75">
      <c r="A12" s="57" t="s">
        <v>16</v>
      </c>
      <c r="B12" s="25" t="s">
        <v>41</v>
      </c>
      <c r="C12" s="26"/>
      <c r="D12" s="26"/>
      <c r="E12" s="26"/>
      <c r="F12" s="28">
        <v>5468837</v>
      </c>
      <c r="G12" s="28">
        <v>61238326</v>
      </c>
      <c r="H12" s="28">
        <v>61238326</v>
      </c>
      <c r="I12" s="29" t="s">
        <v>16</v>
      </c>
      <c r="J12" s="25" t="s">
        <v>66</v>
      </c>
      <c r="K12" s="26"/>
      <c r="L12" s="26"/>
      <c r="M12" s="30"/>
      <c r="N12" s="28">
        <v>63457662</v>
      </c>
      <c r="O12" s="26">
        <v>70607335</v>
      </c>
      <c r="P12" s="58">
        <v>44575028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2.75">
      <c r="A13" s="57"/>
      <c r="B13" s="25"/>
      <c r="C13" s="26"/>
      <c r="D13" s="26"/>
      <c r="E13" s="26"/>
      <c r="F13" s="28"/>
      <c r="G13" s="28"/>
      <c r="H13" s="28"/>
      <c r="I13" s="29" t="s">
        <v>17</v>
      </c>
      <c r="J13" s="25" t="s">
        <v>67</v>
      </c>
      <c r="K13" s="26"/>
      <c r="L13" s="26"/>
      <c r="M13" s="30"/>
      <c r="N13" s="28">
        <v>11164206</v>
      </c>
      <c r="O13" s="26">
        <v>10548388</v>
      </c>
      <c r="P13" s="58">
        <v>7018454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2.75">
      <c r="A14" s="57" t="s">
        <v>17</v>
      </c>
      <c r="B14" s="25" t="s">
        <v>42</v>
      </c>
      <c r="C14" s="26"/>
      <c r="D14" s="26"/>
      <c r="E14" s="26"/>
      <c r="F14" s="28">
        <v>0</v>
      </c>
      <c r="G14" s="28">
        <v>0</v>
      </c>
      <c r="H14" s="28">
        <v>412752</v>
      </c>
      <c r="I14" s="29" t="s">
        <v>18</v>
      </c>
      <c r="J14" s="25" t="s">
        <v>68</v>
      </c>
      <c r="K14" s="31"/>
      <c r="L14" s="31"/>
      <c r="M14" s="30"/>
      <c r="N14" s="28">
        <v>7547000</v>
      </c>
      <c r="O14" s="26">
        <v>71978914</v>
      </c>
      <c r="P14" s="58">
        <v>71540419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2.75">
      <c r="A15" s="57" t="s">
        <v>18</v>
      </c>
      <c r="B15" s="25" t="s">
        <v>43</v>
      </c>
      <c r="C15" s="26"/>
      <c r="D15" s="26"/>
      <c r="E15" s="26"/>
      <c r="F15" s="28">
        <v>11500000</v>
      </c>
      <c r="G15" s="28">
        <v>11750000</v>
      </c>
      <c r="H15" s="28">
        <v>11657155</v>
      </c>
      <c r="I15" s="26"/>
      <c r="J15" s="25"/>
      <c r="K15" s="26"/>
      <c r="L15" s="26"/>
      <c r="M15" s="30"/>
      <c r="N15" s="28"/>
      <c r="O15" s="28"/>
      <c r="P15" s="59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2.75">
      <c r="A16" s="57" t="s">
        <v>20</v>
      </c>
      <c r="B16" s="25" t="s">
        <v>44</v>
      </c>
      <c r="C16" s="26"/>
      <c r="D16" s="26"/>
      <c r="E16" s="26"/>
      <c r="F16" s="28">
        <v>30000000</v>
      </c>
      <c r="G16" s="28">
        <v>41850000</v>
      </c>
      <c r="H16" s="28">
        <v>41046308</v>
      </c>
      <c r="I16" s="29"/>
      <c r="J16" s="25"/>
      <c r="K16" s="26"/>
      <c r="L16" s="26"/>
      <c r="M16" s="30"/>
      <c r="N16" s="28"/>
      <c r="O16" s="28"/>
      <c r="P16" s="59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2.75">
      <c r="A17" s="57" t="s">
        <v>21</v>
      </c>
      <c r="B17" s="25" t="s">
        <v>45</v>
      </c>
      <c r="C17" s="26"/>
      <c r="D17" s="26"/>
      <c r="E17" s="26"/>
      <c r="F17" s="28">
        <v>0</v>
      </c>
      <c r="G17" s="28">
        <v>285000</v>
      </c>
      <c r="H17" s="28">
        <v>284832</v>
      </c>
      <c r="I17" s="29"/>
      <c r="J17" s="25"/>
      <c r="K17" s="26"/>
      <c r="L17" s="26"/>
      <c r="M17" s="30"/>
      <c r="N17" s="28"/>
      <c r="O17" s="28"/>
      <c r="P17" s="59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2.75">
      <c r="A18" s="57"/>
      <c r="B18" s="25"/>
      <c r="C18" s="26"/>
      <c r="D18" s="26"/>
      <c r="E18" s="26"/>
      <c r="F18" s="28"/>
      <c r="G18" s="28"/>
      <c r="H18" s="28"/>
      <c r="I18" s="29"/>
      <c r="J18" s="25"/>
      <c r="K18" s="26"/>
      <c r="L18" s="26"/>
      <c r="M18" s="30"/>
      <c r="N18" s="28"/>
      <c r="O18" s="28"/>
      <c r="P18" s="59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2.75">
      <c r="A19" s="57" t="s">
        <v>22</v>
      </c>
      <c r="B19" s="25" t="s">
        <v>46</v>
      </c>
      <c r="C19" s="26"/>
      <c r="D19" s="26"/>
      <c r="E19" s="26"/>
      <c r="F19" s="28">
        <v>0</v>
      </c>
      <c r="G19" s="28">
        <v>275000</v>
      </c>
      <c r="H19" s="28">
        <v>253268</v>
      </c>
      <c r="I19" s="29"/>
      <c r="J19" s="25" t="s">
        <v>0</v>
      </c>
      <c r="K19" s="26"/>
      <c r="L19" s="26"/>
      <c r="M19" s="30"/>
      <c r="N19" s="28" t="s">
        <v>0</v>
      </c>
      <c r="O19" s="28"/>
      <c r="P19" s="59" t="s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2.75">
      <c r="A20" s="57" t="s">
        <v>23</v>
      </c>
      <c r="B20" s="25" t="s">
        <v>47</v>
      </c>
      <c r="C20" s="26"/>
      <c r="D20" s="26"/>
      <c r="E20" s="26"/>
      <c r="F20" s="28">
        <v>2839000</v>
      </c>
      <c r="G20" s="28">
        <v>3725000</v>
      </c>
      <c r="H20" s="28">
        <v>3689958</v>
      </c>
      <c r="I20" s="29"/>
      <c r="J20" s="25" t="s">
        <v>0</v>
      </c>
      <c r="K20" s="26"/>
      <c r="L20" s="26"/>
      <c r="M20" s="30"/>
      <c r="N20" s="28" t="s">
        <v>0</v>
      </c>
      <c r="O20" s="28"/>
      <c r="P20" s="59" t="s"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2.75" hidden="1">
      <c r="A21" s="57"/>
      <c r="B21" s="25" t="s">
        <v>0</v>
      </c>
      <c r="C21" s="26"/>
      <c r="D21" s="26"/>
      <c r="E21" s="26"/>
      <c r="F21" s="28" t="s">
        <v>0</v>
      </c>
      <c r="G21" s="28" t="s">
        <v>0</v>
      </c>
      <c r="H21" s="28"/>
      <c r="I21" s="29"/>
      <c r="J21" s="25" t="s">
        <v>0</v>
      </c>
      <c r="K21" s="26"/>
      <c r="L21" s="26"/>
      <c r="M21" s="30"/>
      <c r="N21" s="28" t="s">
        <v>0</v>
      </c>
      <c r="O21" s="28"/>
      <c r="P21" s="59" t="s">
        <v>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2.75">
      <c r="A22" s="57" t="s">
        <v>24</v>
      </c>
      <c r="B22" s="25" t="s">
        <v>48</v>
      </c>
      <c r="C22" s="26"/>
      <c r="D22" s="26"/>
      <c r="E22" s="26"/>
      <c r="F22" s="28">
        <v>120000</v>
      </c>
      <c r="G22" s="28">
        <v>700000</v>
      </c>
      <c r="H22" s="28">
        <v>637773</v>
      </c>
      <c r="I22" s="32"/>
      <c r="J22" s="25" t="s">
        <v>0</v>
      </c>
      <c r="K22" s="31"/>
      <c r="L22" s="31"/>
      <c r="M22" s="33"/>
      <c r="N22" s="28" t="s">
        <v>0</v>
      </c>
      <c r="O22" s="28"/>
      <c r="P22" s="59" t="s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2.75">
      <c r="A23" s="57" t="s">
        <v>25</v>
      </c>
      <c r="B23" s="25" t="s">
        <v>49</v>
      </c>
      <c r="C23" s="26"/>
      <c r="D23" s="26"/>
      <c r="E23" s="26"/>
      <c r="F23" s="28">
        <v>17304000</v>
      </c>
      <c r="G23" s="28">
        <v>17304000</v>
      </c>
      <c r="H23" s="28">
        <v>17303820</v>
      </c>
      <c r="I23" s="29"/>
      <c r="J23" s="25"/>
      <c r="K23" s="31"/>
      <c r="L23" s="31"/>
      <c r="M23" s="30"/>
      <c r="N23" s="28"/>
      <c r="O23" s="28"/>
      <c r="P23" s="59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2.75">
      <c r="A24" s="57" t="s">
        <v>26</v>
      </c>
      <c r="B24" s="25" t="s">
        <v>50</v>
      </c>
      <c r="C24" s="26"/>
      <c r="D24" s="26"/>
      <c r="E24" s="26"/>
      <c r="F24" s="28">
        <v>3266340</v>
      </c>
      <c r="G24" s="28">
        <v>1310638</v>
      </c>
      <c r="H24" s="28">
        <v>1310638</v>
      </c>
      <c r="I24" s="29"/>
      <c r="J24" s="25" t="s">
        <v>0</v>
      </c>
      <c r="K24" s="31"/>
      <c r="L24" s="31"/>
      <c r="M24" s="30" t="s">
        <v>0</v>
      </c>
      <c r="N24" s="28" t="s">
        <v>0</v>
      </c>
      <c r="O24" s="28"/>
      <c r="P24" s="59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2.75">
      <c r="A25" s="57" t="s">
        <v>29</v>
      </c>
      <c r="B25" s="25" t="s">
        <v>51</v>
      </c>
      <c r="C25" s="26"/>
      <c r="D25" s="26"/>
      <c r="E25" s="26"/>
      <c r="F25" s="28">
        <v>5898912</v>
      </c>
      <c r="G25" s="28">
        <v>5536867</v>
      </c>
      <c r="H25" s="28">
        <v>5523566</v>
      </c>
      <c r="I25" s="29"/>
      <c r="J25" s="25" t="s">
        <v>0</v>
      </c>
      <c r="K25" s="26"/>
      <c r="L25" s="26"/>
      <c r="M25" s="30"/>
      <c r="N25" s="28" t="s">
        <v>0</v>
      </c>
      <c r="O25" s="28"/>
      <c r="P25" s="59" t="s"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2.75">
      <c r="A26" s="57" t="s">
        <v>30</v>
      </c>
      <c r="B26" s="25" t="s">
        <v>80</v>
      </c>
      <c r="C26" s="26"/>
      <c r="D26" s="26"/>
      <c r="E26" s="26"/>
      <c r="F26" s="28">
        <v>0</v>
      </c>
      <c r="G26" s="28">
        <v>0</v>
      </c>
      <c r="H26" s="28">
        <v>0</v>
      </c>
      <c r="I26" s="29"/>
      <c r="J26" s="25"/>
      <c r="K26" s="26"/>
      <c r="L26" s="26"/>
      <c r="M26" s="30"/>
      <c r="N26" s="28"/>
      <c r="O26" s="28"/>
      <c r="P26" s="59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2.75">
      <c r="A27" s="57" t="s">
        <v>36</v>
      </c>
      <c r="B27" s="25" t="s">
        <v>19</v>
      </c>
      <c r="C27" s="26"/>
      <c r="D27" s="26"/>
      <c r="E27" s="26"/>
      <c r="F27" s="28">
        <v>874</v>
      </c>
      <c r="G27" s="28">
        <v>353793</v>
      </c>
      <c r="H27" s="28">
        <v>346408</v>
      </c>
      <c r="I27" s="29"/>
      <c r="J27" s="25"/>
      <c r="K27" s="26"/>
      <c r="L27" s="26"/>
      <c r="M27" s="30"/>
      <c r="N27" s="28"/>
      <c r="O27" s="28"/>
      <c r="P27" s="59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2.75">
      <c r="A28" s="57" t="s">
        <v>28</v>
      </c>
      <c r="B28" s="25" t="s">
        <v>52</v>
      </c>
      <c r="C28" s="26"/>
      <c r="D28" s="26"/>
      <c r="E28" s="26"/>
      <c r="F28" s="28">
        <v>0</v>
      </c>
      <c r="G28" s="28">
        <v>0</v>
      </c>
      <c r="H28" s="28">
        <v>0</v>
      </c>
      <c r="I28" s="29"/>
      <c r="J28" s="25"/>
      <c r="K28" s="26"/>
      <c r="L28" s="26"/>
      <c r="M28" s="30"/>
      <c r="N28" s="28"/>
      <c r="O28" s="28"/>
      <c r="P28" s="59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2.75">
      <c r="A29" s="57" t="s">
        <v>31</v>
      </c>
      <c r="B29" s="25" t="s">
        <v>53</v>
      </c>
      <c r="C29" s="26"/>
      <c r="D29" s="26"/>
      <c r="E29" s="26"/>
      <c r="F29" s="28">
        <v>0</v>
      </c>
      <c r="G29" s="28">
        <v>448549</v>
      </c>
      <c r="H29" s="28">
        <v>445866</v>
      </c>
      <c r="I29" s="29"/>
      <c r="J29" s="25"/>
      <c r="K29" s="26"/>
      <c r="L29" s="26"/>
      <c r="M29" s="30"/>
      <c r="N29" s="28"/>
      <c r="O29" s="28"/>
      <c r="P29" s="59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2.75">
      <c r="A30" s="57"/>
      <c r="B30" s="25"/>
      <c r="C30" s="26"/>
      <c r="D30" s="26"/>
      <c r="E30" s="26"/>
      <c r="F30" s="28"/>
      <c r="G30" s="28"/>
      <c r="H30" s="28"/>
      <c r="I30" s="29"/>
      <c r="J30" s="25"/>
      <c r="K30" s="26"/>
      <c r="L30" s="26"/>
      <c r="M30" s="30"/>
      <c r="N30" s="28"/>
      <c r="O30" s="28"/>
      <c r="P30" s="5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2.75">
      <c r="A31" s="57" t="s">
        <v>55</v>
      </c>
      <c r="B31" s="25" t="s">
        <v>54</v>
      </c>
      <c r="C31" s="26"/>
      <c r="D31" s="26"/>
      <c r="E31" s="26"/>
      <c r="F31" s="28">
        <v>135000</v>
      </c>
      <c r="G31" s="28">
        <v>369000</v>
      </c>
      <c r="H31" s="28">
        <v>368303</v>
      </c>
      <c r="I31" s="29"/>
      <c r="J31" s="34"/>
      <c r="K31" s="19"/>
      <c r="L31" s="19"/>
      <c r="M31" s="23"/>
      <c r="N31" s="35"/>
      <c r="O31" s="35"/>
      <c r="P31" s="5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2.75" hidden="1">
      <c r="A32" s="57"/>
      <c r="B32" s="25" t="s">
        <v>0</v>
      </c>
      <c r="C32" s="26"/>
      <c r="D32" s="26"/>
      <c r="E32" s="26"/>
      <c r="F32" s="28" t="s">
        <v>0</v>
      </c>
      <c r="G32" s="28"/>
      <c r="H32" s="28" t="s">
        <v>0</v>
      </c>
      <c r="I32" s="32"/>
      <c r="J32" s="25"/>
      <c r="K32" s="26"/>
      <c r="L32" s="26"/>
      <c r="M32" s="30"/>
      <c r="N32" s="28" t="s">
        <v>0</v>
      </c>
      <c r="O32" s="28"/>
      <c r="P32" s="58" t="s"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2.75" hidden="1">
      <c r="A33" s="57"/>
      <c r="B33" s="25" t="s">
        <v>0</v>
      </c>
      <c r="C33" s="26"/>
      <c r="D33" s="26"/>
      <c r="E33" s="26"/>
      <c r="F33" s="28" t="s">
        <v>0</v>
      </c>
      <c r="G33" s="28"/>
      <c r="H33" s="28" t="s">
        <v>0</v>
      </c>
      <c r="I33" s="32"/>
      <c r="J33" s="25" t="s">
        <v>0</v>
      </c>
      <c r="K33" s="26"/>
      <c r="L33" s="26"/>
      <c r="M33" s="30"/>
      <c r="N33" s="28" t="s">
        <v>0</v>
      </c>
      <c r="O33" s="28"/>
      <c r="P33" s="58" t="s"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2.75" hidden="1">
      <c r="A34" s="57"/>
      <c r="B34" s="25"/>
      <c r="C34" s="26"/>
      <c r="D34" s="26"/>
      <c r="E34" s="26"/>
      <c r="F34" s="28"/>
      <c r="G34" s="28"/>
      <c r="H34" s="28"/>
      <c r="I34" s="32"/>
      <c r="J34" s="34"/>
      <c r="K34" s="19"/>
      <c r="L34" s="19"/>
      <c r="M34" s="23"/>
      <c r="N34" s="28" t="s">
        <v>0</v>
      </c>
      <c r="O34" s="28"/>
      <c r="P34" s="58" t="s"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0" customHeight="1" hidden="1">
      <c r="A35" s="57"/>
      <c r="B35" s="25"/>
      <c r="C35" s="26"/>
      <c r="D35" s="26"/>
      <c r="E35" s="26"/>
      <c r="F35" s="28"/>
      <c r="G35" s="28"/>
      <c r="H35" s="28"/>
      <c r="I35" s="32"/>
      <c r="J35" s="25"/>
      <c r="K35" s="26"/>
      <c r="L35" s="26"/>
      <c r="M35" s="30"/>
      <c r="N35" s="28"/>
      <c r="O35" s="28"/>
      <c r="P35" s="58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 customHeight="1" hidden="1">
      <c r="A36" s="57" t="s">
        <v>38</v>
      </c>
      <c r="B36" s="25" t="s">
        <v>35</v>
      </c>
      <c r="C36" s="26"/>
      <c r="D36" s="26"/>
      <c r="E36" s="26"/>
      <c r="F36" s="35">
        <v>0</v>
      </c>
      <c r="G36" s="35"/>
      <c r="H36" s="35"/>
      <c r="I36" s="32"/>
      <c r="J36" s="25"/>
      <c r="K36" s="26"/>
      <c r="L36" s="26"/>
      <c r="M36" s="30"/>
      <c r="N36" s="28"/>
      <c r="O36" s="28"/>
      <c r="P36" s="58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">
      <c r="A37" s="60"/>
      <c r="B37" s="10" t="s">
        <v>8</v>
      </c>
      <c r="C37" s="11"/>
      <c r="D37" s="11"/>
      <c r="E37" s="36"/>
      <c r="F37" s="37">
        <f>SUM(F10:F36)</f>
        <v>247015380</v>
      </c>
      <c r="G37" s="37">
        <f>SUM(G10:G36)</f>
        <v>311838402</v>
      </c>
      <c r="H37" s="37">
        <f>SUM(H10:H36)</f>
        <v>311211202</v>
      </c>
      <c r="I37" s="38"/>
      <c r="J37" s="10" t="s">
        <v>9</v>
      </c>
      <c r="K37" s="11"/>
      <c r="L37" s="11"/>
      <c r="M37" s="39"/>
      <c r="N37" s="37">
        <f>SUM(N9:N36)</f>
        <v>218103317</v>
      </c>
      <c r="O37" s="37">
        <f>SUM(O9:O36)</f>
        <v>286534194</v>
      </c>
      <c r="P37" s="61">
        <f>SUM(P9:P36)</f>
        <v>246195934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2.75">
      <c r="A38" s="62"/>
      <c r="B38" s="12"/>
      <c r="C38" s="13"/>
      <c r="D38" s="13"/>
      <c r="E38" s="16"/>
      <c r="F38" s="14" t="s">
        <v>59</v>
      </c>
      <c r="G38" s="14" t="s">
        <v>59</v>
      </c>
      <c r="H38" s="14" t="s">
        <v>59</v>
      </c>
      <c r="I38" s="40"/>
      <c r="J38" s="12"/>
      <c r="K38" s="13"/>
      <c r="L38" s="13"/>
      <c r="M38" s="16" t="s">
        <v>0</v>
      </c>
      <c r="N38" s="14" t="s">
        <v>59</v>
      </c>
      <c r="O38" s="14" t="s">
        <v>59</v>
      </c>
      <c r="P38" s="54" t="s">
        <v>59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.75">
      <c r="A39" s="63"/>
      <c r="B39" s="17" t="s">
        <v>77</v>
      </c>
      <c r="C39" s="18"/>
      <c r="D39" s="18"/>
      <c r="E39" s="23"/>
      <c r="F39" s="20" t="s">
        <v>4</v>
      </c>
      <c r="G39" s="20" t="s">
        <v>84</v>
      </c>
      <c r="H39" s="20" t="s">
        <v>90</v>
      </c>
      <c r="I39" s="41"/>
      <c r="J39" s="17" t="s">
        <v>79</v>
      </c>
      <c r="K39" s="18"/>
      <c r="L39" s="18"/>
      <c r="M39" s="23"/>
      <c r="N39" s="20" t="s">
        <v>4</v>
      </c>
      <c r="O39" s="20" t="s">
        <v>84</v>
      </c>
      <c r="P39" s="56" t="s">
        <v>90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2.75">
      <c r="A40" s="57" t="s">
        <v>0</v>
      </c>
      <c r="B40" s="12" t="s">
        <v>0</v>
      </c>
      <c r="C40" s="13"/>
      <c r="D40" s="13"/>
      <c r="E40" s="16"/>
      <c r="F40" s="27"/>
      <c r="G40" s="27"/>
      <c r="H40" s="27"/>
      <c r="I40" s="42"/>
      <c r="J40" s="12"/>
      <c r="K40" s="13"/>
      <c r="L40" s="13"/>
      <c r="M40" s="16"/>
      <c r="N40" s="27"/>
      <c r="O40" s="12"/>
      <c r="P40" s="6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1.25" customHeight="1" hidden="1">
      <c r="A41" s="57"/>
      <c r="B41" s="25" t="s">
        <v>0</v>
      </c>
      <c r="C41" s="26"/>
      <c r="D41" s="26"/>
      <c r="E41" s="30"/>
      <c r="F41" s="28"/>
      <c r="G41" s="28"/>
      <c r="H41" s="28"/>
      <c r="I41" s="29"/>
      <c r="J41" s="25" t="s">
        <v>10</v>
      </c>
      <c r="K41" s="26"/>
      <c r="L41" s="26"/>
      <c r="M41" s="30"/>
      <c r="N41" s="28"/>
      <c r="O41" s="25" t="s">
        <v>0</v>
      </c>
      <c r="P41" s="58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2.75">
      <c r="A42" s="57" t="s">
        <v>56</v>
      </c>
      <c r="B42" s="25" t="s">
        <v>60</v>
      </c>
      <c r="C42" s="26"/>
      <c r="D42" s="26"/>
      <c r="E42" s="30"/>
      <c r="F42" s="28">
        <v>0</v>
      </c>
      <c r="G42" s="28">
        <v>40000000</v>
      </c>
      <c r="H42" s="28">
        <v>40000000</v>
      </c>
      <c r="I42" s="29" t="s">
        <v>20</v>
      </c>
      <c r="J42" s="25" t="s">
        <v>69</v>
      </c>
      <c r="K42" s="26"/>
      <c r="L42" s="26"/>
      <c r="M42" s="30"/>
      <c r="N42" s="28">
        <v>43018000</v>
      </c>
      <c r="O42" s="25">
        <v>106807030</v>
      </c>
      <c r="P42" s="58">
        <v>14404767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2.75">
      <c r="A43" s="57" t="s">
        <v>32</v>
      </c>
      <c r="B43" s="25" t="s">
        <v>72</v>
      </c>
      <c r="C43" s="26"/>
      <c r="D43" s="26"/>
      <c r="E43" s="30"/>
      <c r="F43" s="28">
        <v>0</v>
      </c>
      <c r="G43" s="28">
        <v>8141100</v>
      </c>
      <c r="H43" s="28">
        <v>8141100</v>
      </c>
      <c r="I43" s="29" t="s">
        <v>21</v>
      </c>
      <c r="J43" s="25" t="s">
        <v>70</v>
      </c>
      <c r="K43" s="26"/>
      <c r="L43" s="26"/>
      <c r="M43" s="30"/>
      <c r="N43" s="28">
        <v>98129642</v>
      </c>
      <c r="O43" s="25">
        <v>72825635</v>
      </c>
      <c r="P43" s="58">
        <v>33657705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2.75">
      <c r="A44" s="57"/>
      <c r="B44" s="25"/>
      <c r="C44" s="26"/>
      <c r="D44" s="26"/>
      <c r="E44" s="30"/>
      <c r="F44" s="28"/>
      <c r="G44" s="28"/>
      <c r="H44" s="28"/>
      <c r="I44" s="29" t="s">
        <v>22</v>
      </c>
      <c r="J44" s="25" t="s">
        <v>71</v>
      </c>
      <c r="K44" s="26"/>
      <c r="L44" s="26"/>
      <c r="M44" s="30"/>
      <c r="N44" s="28">
        <v>0</v>
      </c>
      <c r="O44" s="25">
        <v>9391100</v>
      </c>
      <c r="P44" s="58">
        <v>7641371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2.75">
      <c r="A45" s="57" t="s">
        <v>57</v>
      </c>
      <c r="B45" s="25" t="s">
        <v>61</v>
      </c>
      <c r="C45" s="26"/>
      <c r="D45" s="26"/>
      <c r="E45" s="30"/>
      <c r="F45" s="28">
        <v>0</v>
      </c>
      <c r="G45" s="28">
        <v>0</v>
      </c>
      <c r="H45" s="28">
        <v>0</v>
      </c>
      <c r="I45" s="29"/>
      <c r="J45" s="25"/>
      <c r="K45" s="26"/>
      <c r="L45" s="26"/>
      <c r="M45" s="30"/>
      <c r="N45" s="28"/>
      <c r="O45" s="25"/>
      <c r="P45" s="58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2.75">
      <c r="A46" s="57" t="s">
        <v>37</v>
      </c>
      <c r="B46" s="25" t="s">
        <v>62</v>
      </c>
      <c r="C46" s="26"/>
      <c r="D46" s="26"/>
      <c r="E46" s="30"/>
      <c r="F46" s="28">
        <f>'[1]Munka1'!$D$39</f>
        <v>0</v>
      </c>
      <c r="G46" s="28">
        <v>500000</v>
      </c>
      <c r="H46" s="28">
        <v>500000</v>
      </c>
      <c r="I46" s="29" t="s">
        <v>23</v>
      </c>
      <c r="J46" s="25" t="s">
        <v>33</v>
      </c>
      <c r="K46" s="26"/>
      <c r="L46" s="26"/>
      <c r="M46" s="30"/>
      <c r="N46" s="28">
        <v>0</v>
      </c>
      <c r="O46" s="25">
        <v>0</v>
      </c>
      <c r="P46" s="58"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2.75">
      <c r="A47" s="57" t="s">
        <v>58</v>
      </c>
      <c r="B47" s="25" t="s">
        <v>63</v>
      </c>
      <c r="C47" s="26"/>
      <c r="D47" s="26"/>
      <c r="E47" s="30"/>
      <c r="F47" s="28">
        <v>0</v>
      </c>
      <c r="G47" s="28">
        <v>0</v>
      </c>
      <c r="H47" s="28">
        <v>0</v>
      </c>
      <c r="I47" s="29" t="s">
        <v>24</v>
      </c>
      <c r="J47" s="25" t="s">
        <v>75</v>
      </c>
      <c r="K47" s="26"/>
      <c r="L47" s="26"/>
      <c r="M47" s="30"/>
      <c r="N47" s="28">
        <v>0</v>
      </c>
      <c r="O47" s="25">
        <v>0</v>
      </c>
      <c r="P47" s="58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2.75">
      <c r="A48" s="57"/>
      <c r="B48" s="25"/>
      <c r="C48" s="26"/>
      <c r="D48" s="26"/>
      <c r="E48" s="30"/>
      <c r="F48" s="28"/>
      <c r="G48" s="28"/>
      <c r="H48" s="28"/>
      <c r="I48" s="29" t="s">
        <v>25</v>
      </c>
      <c r="J48" s="25" t="s">
        <v>73</v>
      </c>
      <c r="K48" s="26"/>
      <c r="L48" s="26"/>
      <c r="M48" s="30"/>
      <c r="N48" s="28">
        <v>6053041</v>
      </c>
      <c r="O48" s="25">
        <v>6053041</v>
      </c>
      <c r="P48" s="58">
        <v>6053041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2.75">
      <c r="A49" s="57" t="s">
        <v>38</v>
      </c>
      <c r="B49" s="25" t="s">
        <v>64</v>
      </c>
      <c r="C49" s="26"/>
      <c r="D49" s="26"/>
      <c r="E49" s="30"/>
      <c r="F49" s="28">
        <v>0</v>
      </c>
      <c r="G49" s="28">
        <v>160000</v>
      </c>
      <c r="H49" s="28">
        <v>160000</v>
      </c>
      <c r="I49" s="24"/>
      <c r="J49" s="26"/>
      <c r="K49" s="26"/>
      <c r="L49" s="26"/>
      <c r="M49" s="30"/>
      <c r="N49" s="28"/>
      <c r="O49" s="28"/>
      <c r="P49" s="58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2.75">
      <c r="A50" s="57"/>
      <c r="B50" s="25"/>
      <c r="C50" s="26"/>
      <c r="D50" s="26"/>
      <c r="E50" s="30"/>
      <c r="F50" s="28"/>
      <c r="G50" s="28"/>
      <c r="H50" s="28"/>
      <c r="I50" s="24"/>
      <c r="J50" s="26"/>
      <c r="K50" s="26"/>
      <c r="L50" s="26"/>
      <c r="M50" s="30"/>
      <c r="N50" s="28"/>
      <c r="O50" s="28"/>
      <c r="P50" s="58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2" customHeight="1">
      <c r="A51" s="57" t="s">
        <v>34</v>
      </c>
      <c r="B51" s="25" t="s">
        <v>65</v>
      </c>
      <c r="C51" s="26"/>
      <c r="D51" s="26"/>
      <c r="E51" s="30"/>
      <c r="F51" s="28">
        <f>'[1]Munka1'!$D$51</f>
        <v>0</v>
      </c>
      <c r="G51" s="28">
        <v>0</v>
      </c>
      <c r="H51" s="28">
        <v>0</v>
      </c>
      <c r="I51" s="24"/>
      <c r="J51" s="26"/>
      <c r="K51" s="26"/>
      <c r="L51" s="26"/>
      <c r="M51" s="30"/>
      <c r="N51" s="28"/>
      <c r="O51" s="28"/>
      <c r="P51" s="58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7.5" customHeight="1" hidden="1">
      <c r="A52" s="57"/>
      <c r="B52" s="25" t="s">
        <v>0</v>
      </c>
      <c r="C52" s="26"/>
      <c r="D52" s="26"/>
      <c r="E52" s="30"/>
      <c r="F52" s="28" t="s">
        <v>0</v>
      </c>
      <c r="G52" s="28" t="s">
        <v>0</v>
      </c>
      <c r="H52" s="28"/>
      <c r="I52" s="29"/>
      <c r="J52" s="25" t="s">
        <v>0</v>
      </c>
      <c r="K52" s="26"/>
      <c r="L52" s="26"/>
      <c r="M52" s="30"/>
      <c r="N52" s="28" t="s">
        <v>0</v>
      </c>
      <c r="O52" s="28"/>
      <c r="P52" s="58" t="s">
        <v>0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8.25" customHeight="1" hidden="1">
      <c r="A53" s="57"/>
      <c r="B53" s="25" t="s">
        <v>0</v>
      </c>
      <c r="C53" s="26"/>
      <c r="D53" s="26"/>
      <c r="E53" s="30"/>
      <c r="F53" s="28" t="s">
        <v>0</v>
      </c>
      <c r="G53" s="28" t="s">
        <v>0</v>
      </c>
      <c r="H53" s="28"/>
      <c r="I53" s="29"/>
      <c r="J53" s="25" t="s">
        <v>11</v>
      </c>
      <c r="K53" s="26"/>
      <c r="L53" s="26"/>
      <c r="M53" s="30"/>
      <c r="N53" s="28" t="s">
        <v>0</v>
      </c>
      <c r="O53" s="28"/>
      <c r="P53" s="58" t="s">
        <v>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2.75">
      <c r="A54" s="57" t="s">
        <v>82</v>
      </c>
      <c r="B54" s="25" t="s">
        <v>81</v>
      </c>
      <c r="C54" s="26"/>
      <c r="D54" s="26"/>
      <c r="E54" s="30"/>
      <c r="F54" s="28">
        <v>118288620</v>
      </c>
      <c r="G54" s="28">
        <v>116587472</v>
      </c>
      <c r="H54" s="28">
        <v>116587472</v>
      </c>
      <c r="I54" s="29"/>
      <c r="J54" s="25"/>
      <c r="K54" s="26"/>
      <c r="L54" s="26"/>
      <c r="M54" s="30"/>
      <c r="N54" s="28"/>
      <c r="O54" s="28"/>
      <c r="P54" s="58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3.5" customHeight="1">
      <c r="A55" s="57" t="s">
        <v>86</v>
      </c>
      <c r="B55" s="34" t="s">
        <v>87</v>
      </c>
      <c r="C55" s="19"/>
      <c r="D55" s="19"/>
      <c r="E55" s="23"/>
      <c r="F55" s="28">
        <v>0</v>
      </c>
      <c r="G55" s="28">
        <v>4384026</v>
      </c>
      <c r="H55" s="28">
        <v>4384026</v>
      </c>
      <c r="I55" s="29"/>
      <c r="J55" s="34"/>
      <c r="K55" s="19"/>
      <c r="L55" s="19"/>
      <c r="M55" s="23"/>
      <c r="N55" s="28"/>
      <c r="O55" s="28"/>
      <c r="P55" s="58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2.75">
      <c r="A56" s="60"/>
      <c r="B56" s="10" t="s">
        <v>78</v>
      </c>
      <c r="C56" s="11"/>
      <c r="D56" s="11"/>
      <c r="E56" s="43"/>
      <c r="F56" s="37">
        <f>SUM(F40:F55)</f>
        <v>118288620</v>
      </c>
      <c r="G56" s="37">
        <f>SUM(G40:G55)</f>
        <v>169772598</v>
      </c>
      <c r="H56" s="37">
        <f>SUM(H40:H55)</f>
        <v>169772598</v>
      </c>
      <c r="I56" s="38"/>
      <c r="J56" s="10" t="s">
        <v>39</v>
      </c>
      <c r="K56" s="11"/>
      <c r="L56" s="11"/>
      <c r="M56" s="43"/>
      <c r="N56" s="37">
        <f>SUM(N40:N53)</f>
        <v>147200683</v>
      </c>
      <c r="O56" s="37">
        <f>SUM(O40:O53)</f>
        <v>195076806</v>
      </c>
      <c r="P56" s="61">
        <f>SUM(P40:P53)</f>
        <v>61756884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0" customHeight="1" hidden="1">
      <c r="A57" s="57"/>
      <c r="B57" s="12"/>
      <c r="C57" s="13"/>
      <c r="D57" s="13"/>
      <c r="E57" s="16"/>
      <c r="F57" s="28"/>
      <c r="G57" s="28"/>
      <c r="H57" s="28"/>
      <c r="I57" s="29"/>
      <c r="J57" s="12"/>
      <c r="K57" s="13"/>
      <c r="L57" s="13"/>
      <c r="M57" s="16"/>
      <c r="N57" s="28"/>
      <c r="O57" s="28"/>
      <c r="P57" s="58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3.5" customHeight="1" thickBot="1">
      <c r="A58" s="65"/>
      <c r="B58" s="66" t="s">
        <v>12</v>
      </c>
      <c r="C58" s="67"/>
      <c r="D58" s="67"/>
      <c r="E58" s="68"/>
      <c r="F58" s="69">
        <f>+F37+F56</f>
        <v>365304000</v>
      </c>
      <c r="G58" s="69">
        <f>+G37+G56</f>
        <v>481611000</v>
      </c>
      <c r="H58" s="69">
        <f>+H37+H56</f>
        <v>480983800</v>
      </c>
      <c r="I58" s="70"/>
      <c r="J58" s="66" t="s">
        <v>13</v>
      </c>
      <c r="K58" s="67"/>
      <c r="L58" s="67"/>
      <c r="M58" s="68"/>
      <c r="N58" s="69">
        <f>+N37+N56</f>
        <v>365304000</v>
      </c>
      <c r="O58" s="69">
        <f>+O37+O56</f>
        <v>481611000</v>
      </c>
      <c r="P58" s="71">
        <f>+P37+P56</f>
        <v>307952818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2:31" ht="12.75" hidden="1">
      <c r="B59" s="25" t="s">
        <v>0</v>
      </c>
      <c r="C59" s="26"/>
      <c r="D59" s="26"/>
      <c r="E59" s="26"/>
      <c r="F59" s="45" t="e">
        <f>+F38+F57-F17</f>
        <v>#VALUE!</v>
      </c>
      <c r="G59" s="26"/>
      <c r="H59" s="26" t="s">
        <v>0</v>
      </c>
      <c r="I59" s="29"/>
      <c r="J59" s="34" t="s">
        <v>0</v>
      </c>
      <c r="K59" s="19" t="s">
        <v>0</v>
      </c>
      <c r="L59" s="19"/>
      <c r="M59" s="23"/>
      <c r="N59" s="26" t="s">
        <v>0</v>
      </c>
      <c r="O59" s="26"/>
      <c r="P59" s="28" t="s">
        <v>0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s="6" customFormat="1" ht="14.25" customHeight="1" hidden="1">
      <c r="A60" s="5"/>
      <c r="B60" s="10" t="s">
        <v>0</v>
      </c>
      <c r="C60" s="11" t="s">
        <v>0</v>
      </c>
      <c r="D60" s="11"/>
      <c r="E60" s="11"/>
      <c r="F60" s="44" t="e">
        <f>+F39+F58-F18</f>
        <v>#VALUE!</v>
      </c>
      <c r="G60" s="11"/>
      <c r="H60" s="11" t="s">
        <v>0</v>
      </c>
      <c r="I60" s="38"/>
      <c r="J60" s="10" t="s">
        <v>0</v>
      </c>
      <c r="K60" s="11" t="s">
        <v>0</v>
      </c>
      <c r="L60" s="11" t="s">
        <v>0</v>
      </c>
      <c r="M60" s="11" t="s">
        <v>0</v>
      </c>
      <c r="N60" s="37" t="s">
        <v>0</v>
      </c>
      <c r="O60" s="37"/>
      <c r="P60" s="37" t="s">
        <v>0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5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2.75">
      <c r="A64" s="3"/>
      <c r="B64" s="3"/>
      <c r="C64" s="3"/>
      <c r="D64" s="3"/>
      <c r="E64" s="3"/>
      <c r="F64" s="3"/>
      <c r="G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</sheetData>
  <sheetProtection/>
  <mergeCells count="2">
    <mergeCell ref="A1:O1"/>
    <mergeCell ref="A2:O2"/>
  </mergeCells>
  <printOptions/>
  <pageMargins left="0.63" right="0.54" top="0.56" bottom="0.6" header="0.26" footer="0.36"/>
  <pageSetup horizontalDpi="300" verticalDpi="3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2018-01-11T14:48:49Z</cp:lastPrinted>
  <dcterms:created xsi:type="dcterms:W3CDTF">2002-01-25T09:20:31Z</dcterms:created>
  <dcterms:modified xsi:type="dcterms:W3CDTF">2018-04-24T13:45:19Z</dcterms:modified>
  <cp:category/>
  <cp:version/>
  <cp:contentType/>
  <cp:contentStatus/>
</cp:coreProperties>
</file>