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1. Bevételek jogcímenként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<sst xmlns="http://schemas.openxmlformats.org/spreadsheetml/2006/main" count="66" uniqueCount="65">
  <si>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2/1. melléklet az 1/2014. (II.06.) önkormányzati rendelethez</t>
  </si>
  <si>
    <t>KISNYÁRÁD KÖZSÉG ÖNKORMÁNYZAT 2014. I. FÉLÉVI BEVÉTELEINEK RÉSZLETEZÉSE</t>
  </si>
  <si>
    <t>Állandó népesség 2013.január 1-jén: 198 fő</t>
  </si>
  <si>
    <t>Bevétel megnevezése</t>
  </si>
  <si>
    <t>Mennyiségi egység</t>
  </si>
  <si>
    <t>Fajl.össz.</t>
  </si>
  <si>
    <t>Eredeti előirányzat</t>
  </si>
  <si>
    <t>Módosított előriányzat</t>
  </si>
  <si>
    <t>Feladatfinanszírozás a ktv-i tv. 2.sz.mell. szerint</t>
  </si>
  <si>
    <t>I.1.a)</t>
  </si>
  <si>
    <t>Önkormányzati hivatal működésének támogatása</t>
  </si>
  <si>
    <t>fő</t>
  </si>
  <si>
    <t>I.1.b)-V.</t>
  </si>
  <si>
    <t>Település-üzemeltetéshez kapcsolódó feladatellátás támogatása - beszámítás után</t>
  </si>
  <si>
    <t xml:space="preserve">     I.1.ba)-V.</t>
  </si>
  <si>
    <t>Zöldterület-gazdálkodással kapcs. feladatok - beszámítás után</t>
  </si>
  <si>
    <t xml:space="preserve">     I.1.bb)-V.</t>
  </si>
  <si>
    <t>Közvilágítás fenntartásának támogatása - beszámítás után</t>
  </si>
  <si>
    <t xml:space="preserve">     I.1.bc)-V.</t>
  </si>
  <si>
    <t>Köztemető fenntartással kapcs. feladatok támogatása - Beszámítás után</t>
  </si>
  <si>
    <t xml:space="preserve">     I.1.bd)-V.</t>
  </si>
  <si>
    <t>Közutak fenntartásának támogatása - beszámítás után</t>
  </si>
  <si>
    <t>I.1.c)-V.</t>
  </si>
  <si>
    <t>Egyéb önkormányzati feladatok támogatása - beszámítás után</t>
  </si>
  <si>
    <t xml:space="preserve">I.2. </t>
  </si>
  <si>
    <t>Nem közművel összegyűjtött háztartási szennyvíz ártalmatlanítása</t>
  </si>
  <si>
    <t>Helyi önkormányzatok működésének ált. támog.</t>
  </si>
  <si>
    <t>III.1.</t>
  </si>
  <si>
    <t>Egyes jövedelempótló támogatások kiegészítése</t>
  </si>
  <si>
    <t>- Foglalkoztatást helyettesítő támogatás (80%)</t>
  </si>
  <si>
    <t>- Lakásfenntartási támogatás (90%)</t>
  </si>
  <si>
    <t>- Óvodázatátási támogatás</t>
  </si>
  <si>
    <t>III.2.-V.</t>
  </si>
  <si>
    <t>Hozzájárulás a pénzbeli szociális ellátásokhoz - beszámítás után</t>
  </si>
  <si>
    <t>III.3.e</t>
  </si>
  <si>
    <t>Falugondnoki szolgáltatás</t>
  </si>
  <si>
    <t>műkö-dési hó</t>
  </si>
  <si>
    <t>Szociális és gyermekjóléti feladatok támogatása</t>
  </si>
  <si>
    <t>IV.1.d)</t>
  </si>
  <si>
    <t>Települési önkormányzatok nyilvános könyvtári és közművelődési feladatainak támogatása</t>
  </si>
  <si>
    <t>KÖZPONTOSÍTOTT BEVÉTELEK</t>
  </si>
  <si>
    <t>Működési célú központosított előriányzat (2013. évi bérkomp., lakossági víz- és csatornaszolg.)</t>
  </si>
  <si>
    <t>Helyi önkormányzatok kieg. tám. (bérkompenzáció, ágazati pótlék)</t>
  </si>
  <si>
    <t>FELHALM. CÉLÚ ÖNKORMÁNYZATI TÁMOGATÁS</t>
  </si>
  <si>
    <t>KÖZHATALMI BEVÉTELEK</t>
  </si>
  <si>
    <t>- építményadó</t>
  </si>
  <si>
    <t>- iparűzési adó állandó jellegű</t>
  </si>
  <si>
    <t>- pótlék</t>
  </si>
  <si>
    <t>- gépjárműadó</t>
  </si>
  <si>
    <t>- igazgatási szolgáltatási díj</t>
  </si>
  <si>
    <t>- szabálysértési bírság önkormányzatot megillető része</t>
  </si>
  <si>
    <t>ÖNKORMÁNYZATOK SAJÁTOS FELHALM. BEVÉTELEI</t>
  </si>
  <si>
    <t>- Önkormányzati vagyon üzemeltetéséből származó bevétel</t>
  </si>
  <si>
    <t>MŰKÖDÉSI BEVÉTELEK</t>
  </si>
  <si>
    <t>- bérleti díj bevételek</t>
  </si>
  <si>
    <t>- kamatbevételek</t>
  </si>
  <si>
    <t>TÁMOGATÁSOK ÁTVETT PÉNZESZKÖZÖK</t>
  </si>
  <si>
    <t>Start munka program (téli közfoglalkoztatás, átmeneti)</t>
  </si>
  <si>
    <t>Start munka program (mintaprogram)</t>
  </si>
  <si>
    <t>TÁMOP pályázat</t>
  </si>
  <si>
    <t>Összesen</t>
  </si>
  <si>
    <t>Pénzmaradvány</t>
  </si>
  <si>
    <t xml:space="preserve">BEVÉTEL MINDÖSSZESEN </t>
  </si>
  <si>
    <r>
      <t>m</t>
    </r>
    <r>
      <rPr>
        <vertAlign val="superscript"/>
        <sz val="12"/>
        <rFont val="Times New Roman"/>
        <family val="1"/>
      </rPr>
      <t>3</t>
    </r>
  </si>
  <si>
    <t>Módosította a 8/2014.(IX.05.) önkormányzati rendelet 6.§-a. Hatályos 2014. szeptember 05.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</si>
</sst>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3" fontId="24" fillId="0" borderId="12" xfId="0" applyNumberFormat="1" applyFont="1" applyBorder="1" applyAlignment="1">
      <alignment vertical="top" wrapText="1"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 vertical="top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/>
    </xf>
    <xf numFmtId="0" fontId="24" fillId="0" borderId="14" xfId="0" applyFont="1" applyBorder="1" applyAlignment="1">
      <alignment vertical="top" wrapText="1"/>
    </xf>
    <xf numFmtId="3" fontId="24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vertical="top" wrapText="1"/>
    </xf>
    <xf numFmtId="49" fontId="22" fillId="0" borderId="16" xfId="0" applyNumberFormat="1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3" fontId="24" fillId="0" borderId="18" xfId="0" applyNumberFormat="1" applyFont="1" applyBorder="1" applyAlignment="1">
      <alignment horizontal="right" wrapText="1"/>
    </xf>
    <xf numFmtId="3" fontId="24" fillId="0" borderId="18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49" fontId="22" fillId="0" borderId="21" xfId="0" applyNumberFormat="1" applyFont="1" applyBorder="1" applyAlignment="1">
      <alignment horizontal="left" vertical="top" wrapText="1"/>
    </xf>
    <xf numFmtId="49" fontId="22" fillId="0" borderId="22" xfId="0" applyNumberFormat="1" applyFont="1" applyBorder="1" applyAlignment="1">
      <alignment horizontal="left" vertical="top" wrapText="1"/>
    </xf>
    <xf numFmtId="3" fontId="22" fillId="0" borderId="12" xfId="0" applyNumberFormat="1" applyFont="1" applyBorder="1" applyAlignment="1">
      <alignment horizontal="right"/>
    </xf>
    <xf numFmtId="0" fontId="22" fillId="0" borderId="14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49" fontId="24" fillId="0" borderId="14" xfId="0" applyNumberFormat="1" applyFont="1" applyBorder="1" applyAlignment="1">
      <alignment vertical="top" wrapText="1"/>
    </xf>
    <xf numFmtId="49" fontId="22" fillId="0" borderId="23" xfId="0" applyNumberFormat="1" applyFont="1" applyBorder="1" applyAlignment="1">
      <alignment vertical="top" wrapText="1"/>
    </xf>
    <xf numFmtId="3" fontId="24" fillId="0" borderId="12" xfId="0" applyNumberFormat="1" applyFont="1" applyBorder="1" applyAlignment="1">
      <alignment horizontal="right"/>
    </xf>
    <xf numFmtId="49" fontId="22" fillId="0" borderId="14" xfId="0" applyNumberFormat="1" applyFont="1" applyBorder="1" applyAlignment="1">
      <alignment vertical="top" wrapText="1"/>
    </xf>
    <xf numFmtId="49" fontId="24" fillId="0" borderId="24" xfId="0" applyNumberFormat="1" applyFont="1" applyBorder="1" applyAlignment="1">
      <alignment vertical="top" wrapText="1"/>
    </xf>
    <xf numFmtId="49" fontId="22" fillId="0" borderId="25" xfId="0" applyNumberFormat="1" applyFont="1" applyBorder="1" applyAlignment="1">
      <alignment vertical="top" wrapText="1"/>
    </xf>
    <xf numFmtId="3" fontId="24" fillId="0" borderId="26" xfId="0" applyNumberFormat="1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49" fontId="22" fillId="0" borderId="27" xfId="0" applyNumberFormat="1" applyFont="1" applyBorder="1" applyAlignment="1">
      <alignment horizontal="left" vertical="top" wrapText="1"/>
    </xf>
    <xf numFmtId="49" fontId="22" fillId="0" borderId="28" xfId="0" applyNumberFormat="1" applyFont="1" applyBorder="1" applyAlignment="1">
      <alignment horizontal="left" vertical="top" wrapText="1"/>
    </xf>
    <xf numFmtId="3" fontId="22" fillId="0" borderId="29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wrapText="1"/>
    </xf>
    <xf numFmtId="3" fontId="24" fillId="0" borderId="30" xfId="0" applyNumberFormat="1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vertical="top" wrapText="1"/>
    </xf>
    <xf numFmtId="49" fontId="24" fillId="0" borderId="32" xfId="0" applyNumberFormat="1" applyFont="1" applyBorder="1" applyAlignment="1">
      <alignment vertical="top" wrapText="1"/>
    </xf>
    <xf numFmtId="0" fontId="22" fillId="0" borderId="3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2" xfId="0" applyFont="1" applyBorder="1" applyAlignment="1">
      <alignment vertical="top" wrapText="1"/>
    </xf>
    <xf numFmtId="0" fontId="24" fillId="0" borderId="3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23" xfId="0" applyFont="1" applyBorder="1" applyAlignment="1">
      <alignment horizontal="right" wrapText="1"/>
    </xf>
    <xf numFmtId="0" fontId="24" fillId="0" borderId="22" xfId="0" applyFont="1" applyBorder="1" applyAlignment="1">
      <alignment horizontal="right" wrapText="1"/>
    </xf>
    <xf numFmtId="0" fontId="24" fillId="0" borderId="34" xfId="0" applyFont="1" applyBorder="1" applyAlignment="1">
      <alignment horizontal="right" wrapText="1"/>
    </xf>
    <xf numFmtId="0" fontId="24" fillId="0" borderId="21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right" wrapText="1"/>
    </xf>
    <xf numFmtId="0" fontId="26" fillId="0" borderId="0" xfId="0" applyFont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H1" sqref="H1"/>
    </sheetView>
  </sheetViews>
  <sheetFormatPr defaultColWidth="9.140625" defaultRowHeight="12.75"/>
  <cols>
    <col min="1" max="1" width="14.00390625" style="2" customWidth="1"/>
    <col min="2" max="2" width="46.140625" style="2" customWidth="1"/>
    <col min="3" max="3" width="8.00390625" style="2" customWidth="1"/>
    <col min="4" max="4" width="5.421875" style="2" customWidth="1"/>
    <col min="5" max="5" width="9.28125" style="2" customWidth="1"/>
    <col min="6" max="6" width="11.8515625" style="2" customWidth="1"/>
    <col min="7" max="7" width="11.421875" style="2" customWidth="1"/>
    <col min="8" max="16384" width="9.140625" style="2" customWidth="1"/>
  </cols>
  <sheetData>
    <row r="1" spans="1:8" ht="15.75">
      <c r="A1" s="78" t="s">
        <v>0</v>
      </c>
      <c r="B1" s="78"/>
      <c r="C1" s="78"/>
      <c r="D1" s="78"/>
      <c r="E1" s="78"/>
      <c r="F1" s="78"/>
      <c r="H1" s="88" t="s">
        <v>64</v>
      </c>
    </row>
    <row r="2" spans="1:6" ht="15.75">
      <c r="A2" s="1"/>
      <c r="B2" s="1"/>
      <c r="C2" s="1"/>
      <c r="D2" s="1"/>
      <c r="E2" s="1"/>
      <c r="F2" s="1"/>
    </row>
    <row r="3" spans="1:6" ht="15.75" customHeight="1">
      <c r="A3" s="79" t="s">
        <v>1</v>
      </c>
      <c r="B3" s="79"/>
      <c r="C3" s="79"/>
      <c r="D3" s="79"/>
      <c r="E3" s="79"/>
      <c r="F3" s="79"/>
    </row>
    <row r="4" spans="1:6" ht="15" customHeight="1">
      <c r="A4" s="79"/>
      <c r="B4" s="79"/>
      <c r="C4" s="79"/>
      <c r="D4" s="79"/>
      <c r="E4" s="79"/>
      <c r="F4" s="79"/>
    </row>
    <row r="5" spans="1:6" ht="15.75">
      <c r="A5" s="3"/>
      <c r="B5" s="4"/>
      <c r="C5" s="4"/>
      <c r="D5" s="4"/>
      <c r="E5" s="4"/>
      <c r="F5" s="4"/>
    </row>
    <row r="6" spans="1:6" s="6" customFormat="1" ht="15.75" customHeight="1" thickBot="1">
      <c r="A6" s="66" t="s">
        <v>2</v>
      </c>
      <c r="B6" s="66"/>
      <c r="C6" s="5"/>
      <c r="D6" s="5"/>
      <c r="E6" s="5"/>
      <c r="F6" s="1"/>
    </row>
    <row r="7" spans="1:7" ht="39" customHeight="1">
      <c r="A7" s="72" t="s">
        <v>3</v>
      </c>
      <c r="B7" s="73"/>
      <c r="C7" s="69" t="s">
        <v>4</v>
      </c>
      <c r="D7" s="69"/>
      <c r="E7" s="7" t="s">
        <v>5</v>
      </c>
      <c r="F7" s="7" t="s">
        <v>6</v>
      </c>
      <c r="G7" s="8" t="s">
        <v>7</v>
      </c>
    </row>
    <row r="8" spans="1:7" ht="15" customHeight="1">
      <c r="A8" s="24" t="s">
        <v>8</v>
      </c>
      <c r="B8" s="74"/>
      <c r="C8" s="9"/>
      <c r="D8" s="10"/>
      <c r="E8" s="9"/>
      <c r="F8" s="11"/>
      <c r="G8" s="12"/>
    </row>
    <row r="9" spans="1:8" ht="15" customHeight="1">
      <c r="A9" s="13" t="s">
        <v>9</v>
      </c>
      <c r="B9" s="14" t="s">
        <v>10</v>
      </c>
      <c r="C9" s="15" t="s">
        <v>11</v>
      </c>
      <c r="D9" s="15"/>
      <c r="E9" s="15"/>
      <c r="F9" s="16">
        <v>0</v>
      </c>
      <c r="G9" s="17">
        <v>0</v>
      </c>
      <c r="H9" s="18"/>
    </row>
    <row r="10" spans="1:8" ht="34.5" customHeight="1">
      <c r="A10" s="13" t="s">
        <v>12</v>
      </c>
      <c r="B10" s="14" t="s">
        <v>13</v>
      </c>
      <c r="C10" s="15"/>
      <c r="D10" s="15"/>
      <c r="E10" s="16"/>
      <c r="F10" s="16">
        <f>SUM(F11:F14)</f>
        <v>1991753</v>
      </c>
      <c r="G10" s="19">
        <f>SUM(G11:G14)</f>
        <v>1991753</v>
      </c>
      <c r="H10" s="18"/>
    </row>
    <row r="11" spans="1:8" ht="34.5" customHeight="1">
      <c r="A11" s="13" t="s">
        <v>14</v>
      </c>
      <c r="B11" s="14" t="s">
        <v>15</v>
      </c>
      <c r="C11" s="15"/>
      <c r="D11" s="15"/>
      <c r="E11" s="16"/>
      <c r="F11" s="16">
        <v>84330</v>
      </c>
      <c r="G11" s="17">
        <v>84330</v>
      </c>
      <c r="H11" s="18"/>
    </row>
    <row r="12" spans="1:8" ht="34.5" customHeight="1">
      <c r="A12" s="13" t="s">
        <v>16</v>
      </c>
      <c r="B12" s="14" t="s">
        <v>17</v>
      </c>
      <c r="C12" s="15"/>
      <c r="D12" s="15"/>
      <c r="E12" s="16"/>
      <c r="F12" s="16">
        <v>792960</v>
      </c>
      <c r="G12" s="17">
        <v>792960</v>
      </c>
      <c r="H12" s="18"/>
    </row>
    <row r="13" spans="1:8" ht="34.5" customHeight="1">
      <c r="A13" s="13" t="s">
        <v>18</v>
      </c>
      <c r="B13" s="14" t="s">
        <v>19</v>
      </c>
      <c r="C13" s="15"/>
      <c r="D13" s="15"/>
      <c r="E13" s="16"/>
      <c r="F13" s="16">
        <v>100000</v>
      </c>
      <c r="G13" s="17">
        <v>100000</v>
      </c>
      <c r="H13" s="18"/>
    </row>
    <row r="14" spans="1:8" ht="34.5" customHeight="1">
      <c r="A14" s="13" t="s">
        <v>20</v>
      </c>
      <c r="B14" s="14" t="s">
        <v>21</v>
      </c>
      <c r="C14" s="15"/>
      <c r="D14" s="15"/>
      <c r="E14" s="16"/>
      <c r="F14" s="16">
        <v>1014463</v>
      </c>
      <c r="G14" s="17">
        <v>1014463</v>
      </c>
      <c r="H14" s="18"/>
    </row>
    <row r="15" spans="1:8" ht="34.5" customHeight="1">
      <c r="A15" s="13" t="s">
        <v>22</v>
      </c>
      <c r="B15" s="14" t="s">
        <v>23</v>
      </c>
      <c r="C15" s="15"/>
      <c r="D15" s="15"/>
      <c r="E15" s="16"/>
      <c r="F15" s="16">
        <v>1500000</v>
      </c>
      <c r="G15" s="17">
        <v>1500000</v>
      </c>
      <c r="H15" s="18"/>
    </row>
    <row r="16" spans="1:8" ht="34.5" customHeight="1">
      <c r="A16" s="13" t="s">
        <v>24</v>
      </c>
      <c r="B16" s="14" t="s">
        <v>25</v>
      </c>
      <c r="C16" s="15" t="s">
        <v>63</v>
      </c>
      <c r="D16" s="15">
        <v>540</v>
      </c>
      <c r="E16" s="16">
        <v>100</v>
      </c>
      <c r="F16" s="16">
        <v>54000</v>
      </c>
      <c r="G16" s="17">
        <v>54000</v>
      </c>
      <c r="H16" s="18"/>
    </row>
    <row r="17" spans="1:8" ht="34.5" customHeight="1">
      <c r="A17" s="13"/>
      <c r="B17" s="20" t="s">
        <v>26</v>
      </c>
      <c r="C17" s="21"/>
      <c r="D17" s="21"/>
      <c r="E17" s="22"/>
      <c r="F17" s="22">
        <f>SUM(F10,F15,F16)</f>
        <v>3545753</v>
      </c>
      <c r="G17" s="25">
        <f>SUM(G10,G15,G16)</f>
        <v>3545753</v>
      </c>
      <c r="H17" s="18"/>
    </row>
    <row r="18" spans="1:8" ht="15.75">
      <c r="A18" s="13" t="s">
        <v>27</v>
      </c>
      <c r="B18" s="14" t="s">
        <v>28</v>
      </c>
      <c r="C18" s="15"/>
      <c r="D18" s="15"/>
      <c r="E18" s="16"/>
      <c r="F18" s="16">
        <f>SUM(F19:F21)</f>
        <v>5467000</v>
      </c>
      <c r="G18" s="19">
        <f>SUM(G19:G21)</f>
        <v>5487000</v>
      </c>
      <c r="H18" s="18"/>
    </row>
    <row r="19" spans="1:8" ht="15.75">
      <c r="A19" s="13"/>
      <c r="B19" s="26" t="s">
        <v>29</v>
      </c>
      <c r="C19" s="15"/>
      <c r="D19" s="15"/>
      <c r="E19" s="16"/>
      <c r="F19" s="16">
        <v>4378000</v>
      </c>
      <c r="G19" s="17">
        <v>4378000</v>
      </c>
      <c r="H19" s="18"/>
    </row>
    <row r="20" spans="1:8" ht="15.75">
      <c r="A20" s="13"/>
      <c r="B20" s="26" t="s">
        <v>30</v>
      </c>
      <c r="C20" s="15"/>
      <c r="D20" s="15"/>
      <c r="E20" s="16"/>
      <c r="F20" s="16">
        <v>1089000</v>
      </c>
      <c r="G20" s="17">
        <v>1089000</v>
      </c>
      <c r="H20" s="18"/>
    </row>
    <row r="21" spans="1:8" ht="15.75">
      <c r="A21" s="13"/>
      <c r="B21" s="26" t="s">
        <v>31</v>
      </c>
      <c r="C21" s="15"/>
      <c r="D21" s="15"/>
      <c r="E21" s="16"/>
      <c r="F21" s="16">
        <v>0</v>
      </c>
      <c r="G21" s="17">
        <v>20000</v>
      </c>
      <c r="H21" s="18"/>
    </row>
    <row r="22" spans="1:8" ht="31.5">
      <c r="A22" s="13" t="s">
        <v>32</v>
      </c>
      <c r="B22" s="26" t="s">
        <v>33</v>
      </c>
      <c r="C22" s="15"/>
      <c r="D22" s="15"/>
      <c r="E22" s="16"/>
      <c r="F22" s="16">
        <v>1020794</v>
      </c>
      <c r="G22" s="17">
        <v>1020794</v>
      </c>
      <c r="H22" s="18"/>
    </row>
    <row r="23" spans="1:8" ht="31.5">
      <c r="A23" s="13" t="s">
        <v>34</v>
      </c>
      <c r="B23" s="26" t="s">
        <v>35</v>
      </c>
      <c r="C23" s="15" t="s">
        <v>36</v>
      </c>
      <c r="D23" s="15">
        <v>12</v>
      </c>
      <c r="E23" s="16"/>
      <c r="F23" s="16">
        <v>2500000</v>
      </c>
      <c r="G23" s="17">
        <v>2500000</v>
      </c>
      <c r="H23" s="18"/>
    </row>
    <row r="24" spans="1:8" ht="31.5">
      <c r="A24" s="13"/>
      <c r="B24" s="20" t="s">
        <v>37</v>
      </c>
      <c r="C24" s="15"/>
      <c r="D24" s="15"/>
      <c r="E24" s="16"/>
      <c r="F24" s="22">
        <f>SUM(F18,F22,F23)</f>
        <v>8987794</v>
      </c>
      <c r="G24" s="25">
        <f>SUM(G18,G22,G23)</f>
        <v>9007794</v>
      </c>
      <c r="H24" s="18"/>
    </row>
    <row r="25" spans="1:8" ht="32.25" thickBot="1">
      <c r="A25" s="27" t="s">
        <v>38</v>
      </c>
      <c r="B25" s="28" t="s">
        <v>39</v>
      </c>
      <c r="C25" s="29" t="s">
        <v>11</v>
      </c>
      <c r="D25" s="29">
        <v>198</v>
      </c>
      <c r="E25" s="30">
        <v>1140</v>
      </c>
      <c r="F25" s="30">
        <v>225720</v>
      </c>
      <c r="G25" s="31">
        <v>225720</v>
      </c>
      <c r="H25" s="18"/>
    </row>
    <row r="26" spans="1:8" ht="12" customHeight="1" thickBot="1">
      <c r="A26" s="32"/>
      <c r="B26" s="33"/>
      <c r="C26" s="34"/>
      <c r="D26" s="34"/>
      <c r="E26" s="35"/>
      <c r="F26" s="36"/>
      <c r="G26" s="18"/>
      <c r="H26" s="18"/>
    </row>
    <row r="27" spans="1:8" ht="15.75">
      <c r="A27" s="75" t="s">
        <v>40</v>
      </c>
      <c r="B27" s="76"/>
      <c r="C27" s="77">
        <f>SUM(C28:E29)</f>
        <v>0</v>
      </c>
      <c r="D27" s="77"/>
      <c r="E27" s="77"/>
      <c r="F27" s="37">
        <f>SUM(F28:F29)</f>
        <v>321783</v>
      </c>
      <c r="G27" s="38"/>
      <c r="H27" s="18"/>
    </row>
    <row r="28" spans="1:8" ht="32.25" customHeight="1">
      <c r="A28" s="85" t="s">
        <v>41</v>
      </c>
      <c r="B28" s="86"/>
      <c r="C28" s="87">
        <v>0</v>
      </c>
      <c r="D28" s="87"/>
      <c r="E28" s="87"/>
      <c r="F28" s="39">
        <v>226388</v>
      </c>
      <c r="G28" s="40"/>
      <c r="H28" s="18"/>
    </row>
    <row r="29" spans="1:8" ht="18" customHeight="1">
      <c r="A29" s="85" t="s">
        <v>42</v>
      </c>
      <c r="B29" s="86"/>
      <c r="C29" s="87">
        <v>0</v>
      </c>
      <c r="D29" s="87"/>
      <c r="E29" s="87"/>
      <c r="F29" s="39">
        <v>95395</v>
      </c>
      <c r="G29" s="40"/>
      <c r="H29" s="18"/>
    </row>
    <row r="30" spans="1:8" ht="15" customHeight="1">
      <c r="A30" s="83" t="s">
        <v>43</v>
      </c>
      <c r="B30" s="84"/>
      <c r="C30" s="80">
        <v>0</v>
      </c>
      <c r="D30" s="81"/>
      <c r="E30" s="82"/>
      <c r="F30" s="41">
        <v>2950000</v>
      </c>
      <c r="G30" s="38"/>
      <c r="H30" s="18"/>
    </row>
    <row r="31" spans="1:8" ht="15" customHeight="1">
      <c r="A31" s="70" t="s">
        <v>44</v>
      </c>
      <c r="B31" s="71"/>
      <c r="C31" s="67">
        <f>SUM(C32:E37)</f>
        <v>13940000</v>
      </c>
      <c r="D31" s="67"/>
      <c r="E31" s="68"/>
      <c r="F31" s="42">
        <f>SUM(F32:F37)</f>
        <v>13940000</v>
      </c>
      <c r="G31" s="38"/>
      <c r="H31" s="18"/>
    </row>
    <row r="32" spans="1:8" ht="15.75">
      <c r="A32" s="55" t="s">
        <v>45</v>
      </c>
      <c r="B32" s="53"/>
      <c r="C32" s="49">
        <v>200000</v>
      </c>
      <c r="D32" s="49"/>
      <c r="E32" s="63"/>
      <c r="F32" s="43">
        <v>200000</v>
      </c>
      <c r="G32" s="40"/>
      <c r="H32" s="18"/>
    </row>
    <row r="33" spans="1:8" ht="15.75">
      <c r="A33" s="55" t="s">
        <v>46</v>
      </c>
      <c r="B33" s="53"/>
      <c r="C33" s="49">
        <v>13500000</v>
      </c>
      <c r="D33" s="49"/>
      <c r="E33" s="63"/>
      <c r="F33" s="43">
        <v>13500000</v>
      </c>
      <c r="G33" s="40"/>
      <c r="H33" s="18"/>
    </row>
    <row r="34" spans="1:8" ht="15.75">
      <c r="A34" s="47" t="s">
        <v>47</v>
      </c>
      <c r="B34" s="48"/>
      <c r="C34" s="49">
        <v>5000</v>
      </c>
      <c r="D34" s="49"/>
      <c r="E34" s="49"/>
      <c r="F34" s="43">
        <v>5000</v>
      </c>
      <c r="G34" s="40"/>
      <c r="H34" s="18"/>
    </row>
    <row r="35" spans="1:8" ht="15.75">
      <c r="A35" s="55" t="s">
        <v>48</v>
      </c>
      <c r="B35" s="53"/>
      <c r="C35" s="49">
        <v>210000</v>
      </c>
      <c r="D35" s="49"/>
      <c r="E35" s="63"/>
      <c r="F35" s="43">
        <v>210000</v>
      </c>
      <c r="G35" s="40"/>
      <c r="H35" s="18"/>
    </row>
    <row r="36" spans="1:8" ht="15.75">
      <c r="A36" s="47" t="s">
        <v>49</v>
      </c>
      <c r="B36" s="48"/>
      <c r="C36" s="49">
        <v>5000</v>
      </c>
      <c r="D36" s="49"/>
      <c r="E36" s="49"/>
      <c r="F36" s="43">
        <v>5000</v>
      </c>
      <c r="G36" s="40"/>
      <c r="H36" s="18"/>
    </row>
    <row r="37" spans="1:8" ht="15.75">
      <c r="A37" s="47" t="s">
        <v>50</v>
      </c>
      <c r="B37" s="48"/>
      <c r="C37" s="49">
        <v>20000</v>
      </c>
      <c r="D37" s="49"/>
      <c r="E37" s="49"/>
      <c r="F37" s="43">
        <v>20000</v>
      </c>
      <c r="G37" s="40"/>
      <c r="H37" s="18"/>
    </row>
    <row r="38" spans="1:8" ht="15.75">
      <c r="A38" s="24" t="s">
        <v>51</v>
      </c>
      <c r="B38" s="51"/>
      <c r="C38" s="54">
        <f>SUM(C39)</f>
        <v>120000</v>
      </c>
      <c r="D38" s="54"/>
      <c r="E38" s="54"/>
      <c r="F38" s="44">
        <f>F39</f>
        <v>120000</v>
      </c>
      <c r="G38" s="38"/>
      <c r="H38" s="18"/>
    </row>
    <row r="39" spans="1:8" ht="15.75">
      <c r="A39" s="50" t="s">
        <v>52</v>
      </c>
      <c r="B39" s="51"/>
      <c r="C39" s="49">
        <v>120000</v>
      </c>
      <c r="D39" s="49"/>
      <c r="E39" s="49"/>
      <c r="F39" s="43">
        <v>120000</v>
      </c>
      <c r="G39" s="40"/>
      <c r="H39" s="18"/>
    </row>
    <row r="40" spans="1:8" ht="15.75">
      <c r="A40" s="52" t="s">
        <v>53</v>
      </c>
      <c r="B40" s="53"/>
      <c r="C40" s="54">
        <f>SUM(C41:E42)</f>
        <v>1350000</v>
      </c>
      <c r="D40" s="54"/>
      <c r="E40" s="23"/>
      <c r="F40" s="44">
        <f>SUM(F41:F42)</f>
        <v>1350000</v>
      </c>
      <c r="G40" s="38"/>
      <c r="H40" s="18"/>
    </row>
    <row r="41" spans="1:8" ht="15.75">
      <c r="A41" s="55" t="s">
        <v>54</v>
      </c>
      <c r="B41" s="53"/>
      <c r="C41" s="49">
        <v>250000</v>
      </c>
      <c r="D41" s="49"/>
      <c r="E41" s="63"/>
      <c r="F41" s="43">
        <v>250000</v>
      </c>
      <c r="G41" s="40"/>
      <c r="H41" s="18"/>
    </row>
    <row r="42" spans="1:8" ht="15.75">
      <c r="A42" s="55" t="s">
        <v>55</v>
      </c>
      <c r="B42" s="53"/>
      <c r="C42" s="49">
        <v>1100000</v>
      </c>
      <c r="D42" s="49"/>
      <c r="E42" s="63"/>
      <c r="F42" s="43">
        <v>1100000</v>
      </c>
      <c r="G42" s="40"/>
      <c r="H42" s="18"/>
    </row>
    <row r="43" spans="1:8" ht="15.75">
      <c r="A43" s="52" t="s">
        <v>56</v>
      </c>
      <c r="B43" s="53"/>
      <c r="C43" s="54">
        <f>SUM(C44:E46)</f>
        <v>8598000</v>
      </c>
      <c r="D43" s="54"/>
      <c r="E43" s="23"/>
      <c r="F43" s="44">
        <f>SUM(F44:F46)</f>
        <v>8598000</v>
      </c>
      <c r="G43" s="38"/>
      <c r="H43" s="18"/>
    </row>
    <row r="44" spans="1:8" ht="15.75">
      <c r="A44" s="64" t="s">
        <v>57</v>
      </c>
      <c r="B44" s="65"/>
      <c r="C44" s="49">
        <v>1543000</v>
      </c>
      <c r="D44" s="49"/>
      <c r="E44" s="49"/>
      <c r="F44" s="43">
        <v>1543000</v>
      </c>
      <c r="G44" s="40"/>
      <c r="H44" s="18"/>
    </row>
    <row r="45" spans="1:8" ht="15.75">
      <c r="A45" s="64" t="s">
        <v>58</v>
      </c>
      <c r="B45" s="65"/>
      <c r="C45" s="49">
        <v>2841000</v>
      </c>
      <c r="D45" s="49"/>
      <c r="E45" s="49"/>
      <c r="F45" s="43">
        <v>2841000</v>
      </c>
      <c r="G45" s="40"/>
      <c r="H45" s="18"/>
    </row>
    <row r="46" spans="1:8" ht="15.75">
      <c r="A46" s="64" t="s">
        <v>59</v>
      </c>
      <c r="B46" s="65"/>
      <c r="C46" s="49">
        <v>4214000</v>
      </c>
      <c r="D46" s="49"/>
      <c r="E46" s="49"/>
      <c r="F46" s="43">
        <v>4214000</v>
      </c>
      <c r="G46" s="40"/>
      <c r="H46" s="18"/>
    </row>
    <row r="47" spans="1:8" ht="15.75">
      <c r="A47" s="52" t="s">
        <v>60</v>
      </c>
      <c r="B47" s="53"/>
      <c r="C47" s="54">
        <f>SUM(F17,F24,F25,C27,C30,C31,C38,C40,C43)</f>
        <v>36767267</v>
      </c>
      <c r="D47" s="54"/>
      <c r="E47" s="63"/>
      <c r="F47" s="44">
        <f>SUM(G17,G24,G25,F27,F30,F31,F38,F40,F43)</f>
        <v>40059050</v>
      </c>
      <c r="G47" s="38"/>
      <c r="H47" s="18"/>
    </row>
    <row r="48" spans="1:8" ht="16.5" thickBot="1">
      <c r="A48" s="60" t="s">
        <v>61</v>
      </c>
      <c r="B48" s="61"/>
      <c r="C48" s="62">
        <v>32513287</v>
      </c>
      <c r="D48" s="62"/>
      <c r="E48" s="62"/>
      <c r="F48" s="45">
        <v>32513287</v>
      </c>
      <c r="G48" s="40"/>
      <c r="H48" s="18"/>
    </row>
    <row r="49" spans="1:8" ht="16.5" thickBot="1">
      <c r="A49" s="56" t="s">
        <v>62</v>
      </c>
      <c r="B49" s="57"/>
      <c r="C49" s="58">
        <f>SUM(C47,C48)</f>
        <v>69280554</v>
      </c>
      <c r="D49" s="58"/>
      <c r="E49" s="59"/>
      <c r="F49" s="46">
        <f>SUM(F47:F48)</f>
        <v>72572337</v>
      </c>
      <c r="G49" s="38"/>
      <c r="H49" s="18"/>
    </row>
    <row r="50" spans="1:8" ht="15.75">
      <c r="A50" s="3"/>
      <c r="B50" s="3"/>
      <c r="C50" s="3"/>
      <c r="D50" s="3"/>
      <c r="E50" s="3"/>
      <c r="F50" s="18"/>
      <c r="G50" s="18"/>
      <c r="H50" s="18"/>
    </row>
    <row r="51" spans="1:8" ht="15.75">
      <c r="A51" s="3"/>
      <c r="B51" s="3"/>
      <c r="C51" s="3"/>
      <c r="D51" s="3"/>
      <c r="E51" s="3"/>
      <c r="F51" s="18"/>
      <c r="G51" s="18"/>
      <c r="H51" s="18"/>
    </row>
    <row r="52" spans="1:8" ht="15.75">
      <c r="A52" s="3"/>
      <c r="B52" s="3"/>
      <c r="C52" s="3"/>
      <c r="D52" s="3"/>
      <c r="E52" s="3"/>
      <c r="F52" s="18"/>
      <c r="G52" s="18"/>
      <c r="H52" s="18"/>
    </row>
    <row r="53" spans="1:6" ht="15.75">
      <c r="A53" s="3"/>
      <c r="B53" s="3"/>
      <c r="C53" s="3"/>
      <c r="D53" s="3"/>
      <c r="E53" s="3"/>
      <c r="F53" s="3"/>
    </row>
    <row r="54" spans="1:6" ht="15.75">
      <c r="A54" s="3"/>
      <c r="B54" s="3"/>
      <c r="C54" s="3"/>
      <c r="D54" s="3"/>
      <c r="E54" s="3"/>
      <c r="F54" s="3"/>
    </row>
    <row r="55" spans="1:6" ht="15.75">
      <c r="A55" s="3"/>
      <c r="B55" s="3"/>
      <c r="C55" s="3"/>
      <c r="D55" s="3"/>
      <c r="E55" s="3"/>
      <c r="F55" s="3"/>
    </row>
    <row r="56" spans="1:6" ht="15.75">
      <c r="A56" s="3"/>
      <c r="B56" s="3"/>
      <c r="C56" s="3"/>
      <c r="D56" s="3"/>
      <c r="E56" s="3"/>
      <c r="F56" s="3"/>
    </row>
    <row r="57" spans="1:6" ht="15.75">
      <c r="A57" s="3"/>
      <c r="B57" s="3"/>
      <c r="C57" s="3"/>
      <c r="D57" s="3"/>
      <c r="E57" s="3"/>
      <c r="F57" s="3"/>
    </row>
    <row r="58" spans="1:6" ht="15.75">
      <c r="A58" s="3"/>
      <c r="B58" s="3"/>
      <c r="C58" s="3"/>
      <c r="D58" s="3"/>
      <c r="E58" s="3"/>
      <c r="F58" s="3"/>
    </row>
    <row r="59" spans="1:6" ht="15.75">
      <c r="A59" s="3"/>
      <c r="B59" s="3"/>
      <c r="C59" s="3"/>
      <c r="D59" s="3"/>
      <c r="E59" s="3"/>
      <c r="F59" s="3"/>
    </row>
    <row r="60" spans="1:6" ht="15.75">
      <c r="A60" s="3"/>
      <c r="B60" s="3"/>
      <c r="C60" s="3"/>
      <c r="D60" s="3"/>
      <c r="E60" s="3"/>
      <c r="F60" s="3"/>
    </row>
    <row r="61" spans="1:6" ht="15.75">
      <c r="A61" s="3"/>
      <c r="B61" s="3"/>
      <c r="C61" s="3"/>
      <c r="D61" s="3"/>
      <c r="E61" s="3"/>
      <c r="F61" s="3"/>
    </row>
    <row r="62" spans="1:6" ht="15.75">
      <c r="A62" s="3"/>
      <c r="B62" s="3"/>
      <c r="C62" s="3"/>
      <c r="D62" s="3"/>
      <c r="E62" s="3"/>
      <c r="F62" s="3"/>
    </row>
    <row r="63" spans="1:6" ht="15.75">
      <c r="A63" s="3"/>
      <c r="B63" s="3"/>
      <c r="C63" s="3"/>
      <c r="D63" s="3"/>
      <c r="E63" s="3"/>
      <c r="F63" s="3"/>
    </row>
    <row r="64" spans="1:6" ht="15.75">
      <c r="A64" s="3"/>
      <c r="B64" s="3"/>
      <c r="C64" s="3"/>
      <c r="D64" s="3"/>
      <c r="E64" s="3"/>
      <c r="F64" s="3"/>
    </row>
    <row r="65" spans="1:6" ht="15.75">
      <c r="A65" s="3"/>
      <c r="B65" s="3"/>
      <c r="C65" s="3"/>
      <c r="D65" s="3"/>
      <c r="E65" s="3"/>
      <c r="F65" s="3"/>
    </row>
    <row r="66" spans="1:6" ht="15.75">
      <c r="A66" s="3"/>
      <c r="B66" s="3"/>
      <c r="C66" s="3"/>
      <c r="D66" s="3"/>
      <c r="E66" s="3"/>
      <c r="F66" s="3"/>
    </row>
    <row r="67" spans="1:6" ht="15.75">
      <c r="A67" s="3"/>
      <c r="B67" s="3"/>
      <c r="C67" s="3"/>
      <c r="D67" s="3"/>
      <c r="E67" s="3"/>
      <c r="F67" s="3"/>
    </row>
    <row r="68" spans="1:6" ht="15.75">
      <c r="A68" s="3"/>
      <c r="B68" s="3"/>
      <c r="C68" s="3"/>
      <c r="D68" s="3"/>
      <c r="E68" s="3"/>
      <c r="F68" s="3"/>
    </row>
    <row r="69" spans="1:6" ht="15.75">
      <c r="A69" s="3"/>
      <c r="B69" s="3"/>
      <c r="C69" s="3"/>
      <c r="D69" s="3"/>
      <c r="E69" s="3"/>
      <c r="F69" s="3"/>
    </row>
    <row r="70" spans="1:6" ht="15.75">
      <c r="A70" s="3"/>
      <c r="B70" s="3"/>
      <c r="C70" s="3"/>
      <c r="D70" s="3"/>
      <c r="E70" s="3"/>
      <c r="F70" s="3"/>
    </row>
    <row r="71" spans="1:6" ht="15.75">
      <c r="A71" s="3"/>
      <c r="B71" s="3"/>
      <c r="C71" s="3"/>
      <c r="D71" s="3"/>
      <c r="E71" s="3"/>
      <c r="F71" s="3"/>
    </row>
    <row r="72" spans="1:6" ht="15.75">
      <c r="A72" s="3"/>
      <c r="B72" s="3"/>
      <c r="C72" s="3"/>
      <c r="D72" s="3"/>
      <c r="E72" s="3"/>
      <c r="F72" s="3"/>
    </row>
  </sheetData>
  <sheetProtection/>
  <mergeCells count="54">
    <mergeCell ref="A33:B33"/>
    <mergeCell ref="C33:E33"/>
    <mergeCell ref="A3:F4"/>
    <mergeCell ref="A34:B34"/>
    <mergeCell ref="C30:E30"/>
    <mergeCell ref="A30:B30"/>
    <mergeCell ref="A28:B28"/>
    <mergeCell ref="C29:E29"/>
    <mergeCell ref="C28:E28"/>
    <mergeCell ref="A29:B29"/>
    <mergeCell ref="C27:E27"/>
    <mergeCell ref="A1:B1"/>
    <mergeCell ref="C1:D1"/>
    <mergeCell ref="E1:F1"/>
    <mergeCell ref="C34:E34"/>
    <mergeCell ref="A6:B6"/>
    <mergeCell ref="C32:E32"/>
    <mergeCell ref="C31:E31"/>
    <mergeCell ref="A32:B32"/>
    <mergeCell ref="C7:D7"/>
    <mergeCell ref="A31:B31"/>
    <mergeCell ref="A7:B7"/>
    <mergeCell ref="A8:B8"/>
    <mergeCell ref="A27:B27"/>
    <mergeCell ref="A47:B47"/>
    <mergeCell ref="C47:E47"/>
    <mergeCell ref="A44:B44"/>
    <mergeCell ref="C44:E44"/>
    <mergeCell ref="C46:E46"/>
    <mergeCell ref="C45:E45"/>
    <mergeCell ref="A46:B46"/>
    <mergeCell ref="A45:B45"/>
    <mergeCell ref="A43:B43"/>
    <mergeCell ref="C43:E43"/>
    <mergeCell ref="A42:B42"/>
    <mergeCell ref="C42:E42"/>
    <mergeCell ref="A35:B35"/>
    <mergeCell ref="A49:B49"/>
    <mergeCell ref="C49:E49"/>
    <mergeCell ref="A48:B48"/>
    <mergeCell ref="C48:E48"/>
    <mergeCell ref="A41:B41"/>
    <mergeCell ref="C41:E41"/>
    <mergeCell ref="C39:E39"/>
    <mergeCell ref="C38:E38"/>
    <mergeCell ref="C35:E35"/>
    <mergeCell ref="A39:B39"/>
    <mergeCell ref="A40:B40"/>
    <mergeCell ref="C40:E40"/>
    <mergeCell ref="A38:B38"/>
    <mergeCell ref="A36:B36"/>
    <mergeCell ref="C36:E36"/>
    <mergeCell ref="A37:B37"/>
    <mergeCell ref="C37:E37"/>
  </mergeCells>
  <printOptions/>
  <pageMargins left="0.1968503937007874" right="0.1968503937007874" top="0.2362204724409449" bottom="0.31496062992125984" header="0.1574803149606299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2014-09-06T08:45:17Z</dcterms:created>
  <dcterms:modified xsi:type="dcterms:W3CDTF">2014-09-06T09:59:42Z</dcterms:modified>
  <cp:category/>
  <cp:version/>
  <cp:contentType/>
  <cp:contentStatus/>
</cp:coreProperties>
</file>