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9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E28" i="1" l="1"/>
  <c r="E18" i="1"/>
  <c r="E50" i="1" s="1"/>
  <c r="B50" i="1"/>
  <c r="E10" i="1"/>
  <c r="E49" i="1" s="1"/>
  <c r="B10" i="1"/>
  <c r="B49" i="1" s="1"/>
  <c r="E31" i="1" l="1"/>
  <c r="B36" i="1"/>
  <c r="B48" i="1" s="1"/>
  <c r="E36" i="1"/>
  <c r="E48" i="1" s="1"/>
</calcChain>
</file>

<file path=xl/sharedStrings.xml><?xml version="1.0" encoding="utf-8"?>
<sst xmlns="http://schemas.openxmlformats.org/spreadsheetml/2006/main" count="68" uniqueCount="63">
  <si>
    <t>Összevont költségvetési mérleg</t>
  </si>
  <si>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</si>
  <si>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</si>
  <si>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</si>
  <si>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</si>
  <si>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</si>
  <si>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</si>
  <si>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</si>
  <si>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</si>
  <si>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</si>
  <si>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</si>
  <si>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</si>
  <si>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</si>
  <si>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Önkormányzatok működési célú támogatása</t>
  </si>
  <si>
    <t>Egyéb működési célú támogatások</t>
  </si>
  <si>
    <t>Dologi kiadások</t>
  </si>
  <si>
    <t>Egyéb működési célú átvett pénszeszköz</t>
  </si>
  <si>
    <t>Ellátottak pénzbeli juttatásai</t>
  </si>
  <si>
    <t>Önkormányzat befizetései</t>
  </si>
  <si>
    <t>Áh-on belüli megelőlegezések</t>
  </si>
  <si>
    <t>Egyéb működési célú kiadások</t>
  </si>
  <si>
    <t>Felhalmozási célú bevételek</t>
  </si>
  <si>
    <t>Felhalmozási célú kiadások</t>
  </si>
  <si>
    <t>Intézményi beruházások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</si>
  <si>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</si>
  <si>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</si>
  <si>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</si>
  <si>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</si>
  <si>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</si>
  <si>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</si>
  <si>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</si>
  <si>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</si>
  <si>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</si>
  <si>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</si>
  <si>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</si>
  <si>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</si>
  <si>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</si>
  <si>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kiadások összesen</t>
  </si>
  <si>
    <t>Finanszírozási kiadások</t>
  </si>
  <si>
    <t>Irányító szervi támogatások folyósítása</t>
  </si>
  <si>
    <t>Felhalmozási célú hiteltörlesztés</t>
  </si>
  <si>
    <t>Államházt. belüli megelőlegezések visszafiz.működési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</si>
  <si>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</si>
  <si>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</si>
  <si>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</si>
  <si>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</si>
  <si>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</si>
  <si>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</si>
  <si>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</si>
  <si>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</si>
  <si>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</si>
  <si>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</si>
  <si>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</si>
  <si>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</si>
  <si>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</si>
  <si>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</si>
  <si>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Ingatlan értékesítése</t>
  </si>
  <si>
    <t>pénzmaradvány összesen</t>
  </si>
  <si>
    <t>2019. évi tény</t>
  </si>
  <si>
    <t>Felhalmozási célú támogatások</t>
  </si>
  <si>
    <t>9. melléklet</t>
  </si>
  <si>
    <t>Szőkedencs Község Önkormányzata</t>
  </si>
  <si>
    <t>a 3/2020.(VII.14.)önkormányzati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</si>
</sst>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0" fontId="7" fillId="3" borderId="4" xfId="2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7" fillId="3" borderId="8" xfId="2" applyFont="1" applyFill="1" applyBorder="1" applyAlignment="1">
      <alignment vertical="center"/>
    </xf>
    <xf numFmtId="0" fontId="7" fillId="3" borderId="3" xfId="2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/>
    <xf numFmtId="0" fontId="5" fillId="0" borderId="3" xfId="1" applyFont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vertical="center"/>
    </xf>
    <xf numFmtId="0" fontId="8" fillId="3" borderId="4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3" fontId="0" fillId="0" borderId="0" xfId="0" applyNumberFormat="1"/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4" fillId="3" borderId="3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right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vertical="center"/>
    </xf>
    <xf numFmtId="0" fontId="4" fillId="3" borderId="12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3" borderId="4" xfId="1" applyNumberFormat="1" applyFont="1" applyFill="1" applyBorder="1" applyAlignment="1">
      <alignment horizontal="center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3" fontId="8" fillId="3" borderId="3" xfId="1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left" vertical="center" wrapText="1"/>
    </xf>
    <xf numFmtId="0" fontId="7" fillId="3" borderId="9" xfId="2" applyFont="1" applyFill="1" applyBorder="1" applyAlignment="1">
      <alignment horizontal="left" vertical="center" wrapText="1"/>
    </xf>
    <xf numFmtId="3" fontId="8" fillId="3" borderId="7" xfId="1" applyNumberFormat="1" applyFont="1" applyFill="1" applyBorder="1" applyAlignment="1">
      <alignment horizontal="center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workbookViewId="0">
      <selection activeCell="O12" sqref="O12"/>
    </sheetView>
  </sheetViews>
  <sheetFormatPr defaultRowHeight="15" x14ac:dyDescent="0.25"/>
  <cols>
    <col min="1" max="1" width="42.7109375" customWidth="1"/>
    <col min="2" max="2" width="16.7109375" customWidth="1"/>
    <col min="3" max="3" width="4.85546875" customWidth="1"/>
    <col min="4" max="4" width="48" customWidth="1"/>
    <col min="11" max="11" width="10.85546875" bestFit="1" customWidth="1"/>
    <col min="13" max="13" width="10.85546875" bestFit="1" customWidth="1"/>
  </cols>
  <sheetData>
    <row r="1" spans="1:6" ht="15.75" x14ac:dyDescent="0.25">
      <c r="A1" s="74" t="s">
        <v>60</v>
      </c>
      <c r="B1" s="74"/>
      <c r="C1" s="74"/>
      <c r="D1" s="74"/>
      <c r="E1" s="74"/>
      <c r="F1" s="74"/>
    </row>
    <row r="2" spans="1:6" ht="15.75" x14ac:dyDescent="0.25">
      <c r="A2" s="74" t="s">
        <v>62</v>
      </c>
      <c r="B2" s="74"/>
      <c r="C2" s="74"/>
      <c r="D2" s="74"/>
      <c r="E2" s="74"/>
      <c r="F2" s="74"/>
    </row>
    <row r="3" spans="1:6" ht="15.75" x14ac:dyDescent="0.25">
      <c r="A3" s="74" t="s">
        <v>0</v>
      </c>
      <c r="B3" s="74"/>
      <c r="C3" s="74"/>
      <c r="D3" s="74"/>
      <c r="E3" s="74"/>
      <c r="F3" s="74"/>
    </row>
    <row r="4" spans="1:6" ht="15.75" x14ac:dyDescent="0.25">
      <c r="A4" s="1"/>
      <c r="B4" s="1"/>
      <c r="C4" s="1"/>
      <c r="D4" s="1"/>
      <c r="E4" s="1"/>
      <c r="F4" s="1"/>
    </row>
    <row r="5" spans="1:6" ht="15.75" x14ac:dyDescent="0.25">
      <c r="A5" s="75" t="s">
        <v>61</v>
      </c>
      <c r="B5" s="75"/>
      <c r="C5" s="75"/>
      <c r="D5" s="75"/>
      <c r="E5" s="75"/>
      <c r="F5" s="75"/>
    </row>
    <row r="6" spans="1:6" ht="15.75" x14ac:dyDescent="0.25">
      <c r="A6" s="2"/>
      <c r="B6" s="2"/>
      <c r="C6" s="2"/>
      <c r="D6" s="2"/>
      <c r="E6" s="2"/>
      <c r="F6" s="2"/>
    </row>
    <row r="7" spans="1:6" ht="15.75" x14ac:dyDescent="0.25">
      <c r="A7" s="3" t="s">
        <v>1</v>
      </c>
      <c r="B7" s="76" t="s">
        <v>58</v>
      </c>
      <c r="C7" s="77"/>
      <c r="D7" s="4" t="s">
        <v>2</v>
      </c>
      <c r="E7" s="76" t="s">
        <v>58</v>
      </c>
      <c r="F7" s="77"/>
    </row>
    <row r="8" spans="1:6" ht="15.75" x14ac:dyDescent="0.25">
      <c r="A8" s="5" t="s">
        <v>3</v>
      </c>
      <c r="B8" s="43"/>
      <c r="C8" s="44"/>
      <c r="D8" s="5" t="s">
        <v>4</v>
      </c>
      <c r="E8" s="72"/>
      <c r="F8" s="73"/>
    </row>
    <row r="9" spans="1:6" ht="15.75" x14ac:dyDescent="0.25">
      <c r="A9" s="6" t="s">
        <v>5</v>
      </c>
      <c r="B9" s="43"/>
      <c r="C9" s="44"/>
      <c r="D9" s="6" t="s">
        <v>6</v>
      </c>
      <c r="E9" s="72"/>
      <c r="F9" s="73"/>
    </row>
    <row r="10" spans="1:6" ht="15.75" x14ac:dyDescent="0.25">
      <c r="A10" s="7" t="s">
        <v>7</v>
      </c>
      <c r="B10" s="60">
        <f>SUM(B11:C17)</f>
        <v>61370335</v>
      </c>
      <c r="C10" s="61"/>
      <c r="D10" s="7" t="s">
        <v>8</v>
      </c>
      <c r="E10" s="60">
        <f>SUM(E11:F17)</f>
        <v>48078340</v>
      </c>
      <c r="F10" s="61"/>
    </row>
    <row r="11" spans="1:6" ht="15.75" x14ac:dyDescent="0.25">
      <c r="A11" s="8" t="s">
        <v>9</v>
      </c>
      <c r="B11" s="63">
        <v>3611084</v>
      </c>
      <c r="C11" s="64"/>
      <c r="D11" s="9" t="s">
        <v>10</v>
      </c>
      <c r="E11" s="63">
        <v>16785629</v>
      </c>
      <c r="F11" s="64"/>
    </row>
    <row r="12" spans="1:6" ht="15.75" x14ac:dyDescent="0.25">
      <c r="A12" s="10" t="s">
        <v>11</v>
      </c>
      <c r="B12" s="65">
        <v>19278270</v>
      </c>
      <c r="C12" s="66"/>
      <c r="D12" s="67" t="s">
        <v>12</v>
      </c>
      <c r="E12" s="62">
        <v>2364615</v>
      </c>
      <c r="F12" s="62"/>
    </row>
    <row r="13" spans="1:6" ht="15.75" x14ac:dyDescent="0.25">
      <c r="A13" s="11" t="s">
        <v>13</v>
      </c>
      <c r="B13" s="69">
        <v>11743195</v>
      </c>
      <c r="C13" s="70"/>
      <c r="D13" s="68"/>
      <c r="E13" s="62"/>
      <c r="F13" s="62"/>
    </row>
    <row r="14" spans="1:6" ht="15.75" x14ac:dyDescent="0.25">
      <c r="A14" s="9" t="s">
        <v>14</v>
      </c>
      <c r="B14" s="62">
        <v>26481643</v>
      </c>
      <c r="C14" s="62"/>
      <c r="D14" s="12" t="s">
        <v>15</v>
      </c>
      <c r="E14" s="63">
        <v>26389515</v>
      </c>
      <c r="F14" s="64"/>
    </row>
    <row r="15" spans="1:6" ht="15.75" x14ac:dyDescent="0.25">
      <c r="A15" s="9" t="s">
        <v>16</v>
      </c>
      <c r="B15" s="71">
        <v>0</v>
      </c>
      <c r="C15" s="71"/>
      <c r="D15" s="12" t="s">
        <v>17</v>
      </c>
      <c r="E15" s="63">
        <v>1172985</v>
      </c>
      <c r="F15" s="64"/>
    </row>
    <row r="16" spans="1:6" ht="15.75" x14ac:dyDescent="0.25">
      <c r="A16" s="9"/>
      <c r="B16" s="13"/>
      <c r="C16" s="13"/>
      <c r="D16" s="12" t="s">
        <v>18</v>
      </c>
      <c r="E16" s="63">
        <v>0</v>
      </c>
      <c r="F16" s="64"/>
    </row>
    <row r="17" spans="1:6" ht="15.75" x14ac:dyDescent="0.25">
      <c r="A17" s="14" t="s">
        <v>19</v>
      </c>
      <c r="B17" s="62">
        <v>256143</v>
      </c>
      <c r="C17" s="62"/>
      <c r="D17" s="12" t="s">
        <v>20</v>
      </c>
      <c r="E17" s="63">
        <v>1365596</v>
      </c>
      <c r="F17" s="64"/>
    </row>
    <row r="18" spans="1:6" ht="15.75" x14ac:dyDescent="0.25">
      <c r="A18" s="7" t="s">
        <v>21</v>
      </c>
      <c r="B18" s="59">
        <f>SUM(B19:B23)</f>
        <v>24806997</v>
      </c>
      <c r="C18" s="59"/>
      <c r="D18" s="15" t="s">
        <v>22</v>
      </c>
      <c r="E18" s="60">
        <f>SUM(E19:F21)</f>
        <v>23338729</v>
      </c>
      <c r="F18" s="61"/>
    </row>
    <row r="19" spans="1:6" ht="15.75" x14ac:dyDescent="0.25">
      <c r="A19" s="16" t="s">
        <v>59</v>
      </c>
      <c r="B19" s="57">
        <v>17077357</v>
      </c>
      <c r="C19" s="57"/>
      <c r="D19" s="17" t="s">
        <v>23</v>
      </c>
      <c r="E19" s="52">
        <v>10438908</v>
      </c>
      <c r="F19" s="53"/>
    </row>
    <row r="20" spans="1:6" ht="15.75" x14ac:dyDescent="0.25">
      <c r="A20" s="16" t="s">
        <v>56</v>
      </c>
      <c r="B20" s="57">
        <v>7729640</v>
      </c>
      <c r="C20" s="57"/>
      <c r="D20" s="17" t="s">
        <v>24</v>
      </c>
      <c r="E20" s="52">
        <v>12899821</v>
      </c>
      <c r="F20" s="53"/>
    </row>
    <row r="21" spans="1:6" ht="15.75" x14ac:dyDescent="0.25">
      <c r="A21" s="16" t="s">
        <v>25</v>
      </c>
      <c r="B21" s="57">
        <v>0</v>
      </c>
      <c r="C21" s="57"/>
      <c r="D21" s="17" t="s">
        <v>26</v>
      </c>
      <c r="E21" s="52">
        <v>0</v>
      </c>
      <c r="F21" s="53"/>
    </row>
    <row r="22" spans="1:6" ht="15.75" x14ac:dyDescent="0.25">
      <c r="A22" s="58" t="s">
        <v>27</v>
      </c>
      <c r="B22" s="59">
        <v>0</v>
      </c>
      <c r="C22" s="59"/>
      <c r="D22" s="18" t="s">
        <v>28</v>
      </c>
      <c r="E22" s="54">
        <v>0</v>
      </c>
      <c r="F22" s="54"/>
    </row>
    <row r="23" spans="1:6" ht="15.75" x14ac:dyDescent="0.25">
      <c r="A23" s="58"/>
      <c r="B23" s="59"/>
      <c r="C23" s="59"/>
      <c r="D23" s="19" t="s">
        <v>29</v>
      </c>
      <c r="E23" s="43">
        <v>0</v>
      </c>
      <c r="F23" s="44"/>
    </row>
    <row r="24" spans="1:6" ht="15.75" x14ac:dyDescent="0.25">
      <c r="A24" s="20"/>
      <c r="B24" s="54"/>
      <c r="C24" s="54"/>
      <c r="D24" s="19" t="s">
        <v>30</v>
      </c>
      <c r="E24" s="43">
        <v>0</v>
      </c>
      <c r="F24" s="44"/>
    </row>
    <row r="25" spans="1:6" ht="15.75" x14ac:dyDescent="0.25">
      <c r="A25" s="20"/>
      <c r="B25" s="54"/>
      <c r="C25" s="54"/>
      <c r="D25" s="17" t="s">
        <v>31</v>
      </c>
      <c r="E25" s="52">
        <v>0</v>
      </c>
      <c r="F25" s="53"/>
    </row>
    <row r="26" spans="1:6" ht="15.75" x14ac:dyDescent="0.25">
      <c r="A26" s="6"/>
      <c r="B26" s="54"/>
      <c r="C26" s="54"/>
      <c r="D26" s="19" t="s">
        <v>32</v>
      </c>
      <c r="E26" s="43">
        <v>0</v>
      </c>
      <c r="F26" s="44"/>
    </row>
    <row r="27" spans="1:6" ht="15.75" x14ac:dyDescent="0.25">
      <c r="A27" s="20"/>
      <c r="B27" s="54"/>
      <c r="C27" s="54"/>
      <c r="D27" s="17" t="s">
        <v>33</v>
      </c>
      <c r="E27" s="52">
        <v>0</v>
      </c>
      <c r="F27" s="53"/>
    </row>
    <row r="28" spans="1:6" ht="15.75" x14ac:dyDescent="0.25">
      <c r="A28" s="21"/>
      <c r="B28" s="54"/>
      <c r="C28" s="54"/>
      <c r="D28" s="22" t="s">
        <v>34</v>
      </c>
      <c r="E28" s="43">
        <f>SUM(E29:F30)</f>
        <v>0</v>
      </c>
      <c r="F28" s="44"/>
    </row>
    <row r="29" spans="1:6" ht="15.75" x14ac:dyDescent="0.25">
      <c r="A29" s="23"/>
      <c r="B29" s="55"/>
      <c r="C29" s="56"/>
      <c r="D29" s="16" t="s">
        <v>35</v>
      </c>
      <c r="E29" s="52">
        <v>0</v>
      </c>
      <c r="F29" s="53"/>
    </row>
    <row r="30" spans="1:6" ht="15.75" x14ac:dyDescent="0.25">
      <c r="A30" s="20"/>
      <c r="B30" s="43"/>
      <c r="C30" s="44"/>
      <c r="D30" s="16" t="s">
        <v>36</v>
      </c>
      <c r="E30" s="52">
        <v>0</v>
      </c>
      <c r="F30" s="53"/>
    </row>
    <row r="31" spans="1:6" ht="15.75" x14ac:dyDescent="0.25">
      <c r="A31" s="21"/>
      <c r="B31" s="43"/>
      <c r="C31" s="44"/>
      <c r="D31" s="21" t="s">
        <v>37</v>
      </c>
      <c r="E31" s="43">
        <f>E18</f>
        <v>23338729</v>
      </c>
      <c r="F31" s="44"/>
    </row>
    <row r="32" spans="1:6" ht="15.75" x14ac:dyDescent="0.25">
      <c r="A32" s="21"/>
      <c r="B32" s="24"/>
      <c r="C32" s="25"/>
      <c r="D32" s="21" t="s">
        <v>38</v>
      </c>
      <c r="E32" s="43">
        <v>350898</v>
      </c>
      <c r="F32" s="44"/>
    </row>
    <row r="33" spans="1:12" ht="15.75" x14ac:dyDescent="0.25">
      <c r="A33" s="20"/>
      <c r="B33" s="43"/>
      <c r="C33" s="44"/>
      <c r="D33" s="16" t="s">
        <v>39</v>
      </c>
      <c r="E33" s="52">
        <v>0</v>
      </c>
      <c r="F33" s="53"/>
    </row>
    <row r="34" spans="1:12" ht="15.75" x14ac:dyDescent="0.25">
      <c r="A34" s="20"/>
      <c r="B34" s="43"/>
      <c r="C34" s="44"/>
      <c r="D34" s="16" t="s">
        <v>40</v>
      </c>
      <c r="E34" s="52">
        <v>0</v>
      </c>
      <c r="F34" s="53"/>
    </row>
    <row r="35" spans="1:12" ht="15.75" x14ac:dyDescent="0.25">
      <c r="A35" s="20"/>
      <c r="B35" s="24"/>
      <c r="C35" s="25"/>
      <c r="D35" s="16" t="s">
        <v>41</v>
      </c>
      <c r="E35" s="52">
        <v>350898</v>
      </c>
      <c r="F35" s="53"/>
    </row>
    <row r="36" spans="1:12" ht="68.25" customHeight="1" x14ac:dyDescent="0.25">
      <c r="A36" s="26" t="s">
        <v>42</v>
      </c>
      <c r="B36" s="39">
        <f>SUM(B10+B18+B22)</f>
        <v>86177332</v>
      </c>
      <c r="C36" s="40"/>
      <c r="D36" s="27" t="s">
        <v>43</v>
      </c>
      <c r="E36" s="39">
        <f>SUM(E10+E18+E22+E24+E26+E28+E32)</f>
        <v>71767967</v>
      </c>
      <c r="F36" s="40"/>
    </row>
    <row r="37" spans="1:12" ht="15.75" x14ac:dyDescent="0.25">
      <c r="A37" s="21"/>
      <c r="B37" s="43"/>
      <c r="C37" s="44"/>
      <c r="D37" s="28" t="s">
        <v>44</v>
      </c>
      <c r="E37" s="47">
        <v>0</v>
      </c>
      <c r="F37" s="48"/>
    </row>
    <row r="38" spans="1:12" ht="15.75" x14ac:dyDescent="0.25">
      <c r="A38" s="20"/>
      <c r="B38" s="43"/>
      <c r="C38" s="44"/>
      <c r="D38" s="9" t="s">
        <v>35</v>
      </c>
      <c r="E38" s="47">
        <v>0</v>
      </c>
      <c r="F38" s="48"/>
    </row>
    <row r="39" spans="1:12" ht="15.75" x14ac:dyDescent="0.25">
      <c r="A39" s="20"/>
      <c r="B39" s="43"/>
      <c r="C39" s="44"/>
      <c r="D39" s="9" t="s">
        <v>36</v>
      </c>
      <c r="E39" s="47">
        <v>0</v>
      </c>
      <c r="F39" s="48"/>
    </row>
    <row r="40" spans="1:12" ht="15.75" x14ac:dyDescent="0.25">
      <c r="A40" s="49" t="s">
        <v>45</v>
      </c>
      <c r="B40" s="50"/>
      <c r="C40" s="51"/>
      <c r="D40" s="21"/>
      <c r="E40" s="43"/>
      <c r="F40" s="44"/>
      <c r="K40" s="32"/>
    </row>
    <row r="41" spans="1:12" ht="15.75" x14ac:dyDescent="0.25">
      <c r="A41" s="29" t="s">
        <v>46</v>
      </c>
      <c r="B41" s="45"/>
      <c r="C41" s="46"/>
      <c r="D41" s="20"/>
      <c r="E41" s="43"/>
      <c r="F41" s="44"/>
    </row>
    <row r="42" spans="1:12" ht="15.75" x14ac:dyDescent="0.25">
      <c r="A42" s="29" t="s">
        <v>57</v>
      </c>
      <c r="B42" s="36">
        <v>14344237</v>
      </c>
      <c r="C42" s="35"/>
      <c r="D42" s="20"/>
      <c r="E42" s="33"/>
      <c r="F42" s="34"/>
    </row>
    <row r="43" spans="1:12" ht="15.75" x14ac:dyDescent="0.25">
      <c r="A43" s="30" t="s">
        <v>47</v>
      </c>
      <c r="B43" s="45">
        <v>14344237</v>
      </c>
      <c r="C43" s="46"/>
      <c r="D43" s="16"/>
      <c r="E43" s="43"/>
      <c r="F43" s="44"/>
    </row>
    <row r="44" spans="1:12" ht="15.75" x14ac:dyDescent="0.25">
      <c r="A44" s="30" t="s">
        <v>48</v>
      </c>
      <c r="B44" s="45"/>
      <c r="C44" s="46"/>
      <c r="D44" s="16"/>
      <c r="E44" s="43"/>
      <c r="F44" s="44"/>
    </row>
    <row r="45" spans="1:12" ht="15.75" x14ac:dyDescent="0.25">
      <c r="A45" s="29" t="s">
        <v>49</v>
      </c>
      <c r="B45" s="45"/>
      <c r="C45" s="46"/>
      <c r="D45" s="20"/>
      <c r="E45" s="43"/>
      <c r="F45" s="44"/>
    </row>
    <row r="46" spans="1:12" ht="15.75" x14ac:dyDescent="0.25">
      <c r="A46" s="14" t="s">
        <v>19</v>
      </c>
      <c r="B46" s="45"/>
      <c r="C46" s="46"/>
      <c r="D46" s="16"/>
      <c r="E46" s="43"/>
      <c r="F46" s="44"/>
    </row>
    <row r="47" spans="1:12" ht="15.75" x14ac:dyDescent="0.25">
      <c r="A47" s="30" t="s">
        <v>50</v>
      </c>
      <c r="B47" s="45">
        <v>0</v>
      </c>
      <c r="C47" s="46"/>
      <c r="D47" s="16"/>
      <c r="E47" s="43"/>
      <c r="F47" s="44"/>
    </row>
    <row r="48" spans="1:12" ht="24.75" customHeight="1" x14ac:dyDescent="0.25">
      <c r="A48" s="31" t="s">
        <v>51</v>
      </c>
      <c r="B48" s="37">
        <f>SUM(B36+B43+B46+B47+B44)</f>
        <v>100521569</v>
      </c>
      <c r="C48" s="38"/>
      <c r="D48" s="31" t="s">
        <v>52</v>
      </c>
      <c r="E48" s="39">
        <f>SUM(E36-E38)</f>
        <v>71767967</v>
      </c>
      <c r="F48" s="40"/>
      <c r="L48" s="32"/>
    </row>
    <row r="49" spans="1:13" ht="15.75" x14ac:dyDescent="0.25">
      <c r="A49" s="20" t="s">
        <v>53</v>
      </c>
      <c r="B49" s="41">
        <f>SUM(B10+B22+B43+B46)</f>
        <v>75714572</v>
      </c>
      <c r="C49" s="42"/>
      <c r="D49" s="16" t="s">
        <v>54</v>
      </c>
      <c r="E49" s="43">
        <f>SUM(E10+E25+E22+E35)</f>
        <v>48429238</v>
      </c>
      <c r="F49" s="44"/>
    </row>
    <row r="50" spans="1:13" ht="15.75" x14ac:dyDescent="0.25">
      <c r="A50" s="20" t="s">
        <v>55</v>
      </c>
      <c r="B50" s="41">
        <f>SUM(B18+B44+B47)</f>
        <v>24806997</v>
      </c>
      <c r="C50" s="42"/>
      <c r="D50" s="16" t="s">
        <v>37</v>
      </c>
      <c r="E50" s="43">
        <f>SUM(E18+E30+E34+E39)</f>
        <v>23338729</v>
      </c>
      <c r="F50" s="44"/>
    </row>
    <row r="52" spans="1:13" x14ac:dyDescent="0.25">
      <c r="M52" s="32"/>
    </row>
    <row r="59" spans="1:13" x14ac:dyDescent="0.25">
      <c r="M59" s="32"/>
    </row>
    <row r="61" spans="1:13" x14ac:dyDescent="0.25">
      <c r="B61" s="32"/>
    </row>
  </sheetData>
  <mergeCells count="87">
    <mergeCell ref="A1:F1"/>
    <mergeCell ref="A2:F2"/>
    <mergeCell ref="A3:F3"/>
    <mergeCell ref="A5:F5"/>
    <mergeCell ref="B7:C7"/>
    <mergeCell ref="E7:F7"/>
    <mergeCell ref="B8:C8"/>
    <mergeCell ref="E8:F8"/>
    <mergeCell ref="B9:C9"/>
    <mergeCell ref="E9:F9"/>
    <mergeCell ref="B10:C10"/>
    <mergeCell ref="E10:F10"/>
    <mergeCell ref="B17:C17"/>
    <mergeCell ref="E17:F17"/>
    <mergeCell ref="B11:C11"/>
    <mergeCell ref="E11:F11"/>
    <mergeCell ref="B12:C12"/>
    <mergeCell ref="D12:D13"/>
    <mergeCell ref="E12:F13"/>
    <mergeCell ref="B13:C13"/>
    <mergeCell ref="B14:C14"/>
    <mergeCell ref="E14:F14"/>
    <mergeCell ref="B15:C15"/>
    <mergeCell ref="E15:F15"/>
    <mergeCell ref="E16:F16"/>
    <mergeCell ref="B18:C18"/>
    <mergeCell ref="E18:F18"/>
    <mergeCell ref="B19:C19"/>
    <mergeCell ref="E19:F19"/>
    <mergeCell ref="B20:C20"/>
    <mergeCell ref="E20:F20"/>
    <mergeCell ref="B21:C21"/>
    <mergeCell ref="E21:F21"/>
    <mergeCell ref="A22:A23"/>
    <mergeCell ref="B22:C23"/>
    <mergeCell ref="E22:F22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7:C37"/>
    <mergeCell ref="E37:F37"/>
    <mergeCell ref="B30:C30"/>
    <mergeCell ref="E30:F30"/>
    <mergeCell ref="B31:C31"/>
    <mergeCell ref="E31:F31"/>
    <mergeCell ref="E32:F32"/>
    <mergeCell ref="B33:C33"/>
    <mergeCell ref="E33:F33"/>
    <mergeCell ref="B34:C34"/>
    <mergeCell ref="E34:F34"/>
    <mergeCell ref="E35:F35"/>
    <mergeCell ref="B36:C36"/>
    <mergeCell ref="E36:F36"/>
    <mergeCell ref="B38:C38"/>
    <mergeCell ref="E38:F38"/>
    <mergeCell ref="B39:C39"/>
    <mergeCell ref="E39:F39"/>
    <mergeCell ref="A40:C40"/>
    <mergeCell ref="E40:F40"/>
    <mergeCell ref="B41:C41"/>
    <mergeCell ref="E41:F41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B50:C50"/>
    <mergeCell ref="E50:F5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2020-07-15T06:06:20Z</dcterms:modified>
</cp:coreProperties>
</file>