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7" activeTab="13"/>
  </bookViews>
  <sheets>
    <sheet name="1 mell" sheetId="1" r:id="rId1"/>
    <sheet name="2. melléklet" sheetId="2" r:id="rId2"/>
    <sheet name="2a melléklet" sheetId="3" r:id="rId3"/>
    <sheet name="2b melléklet" sheetId="4" r:id="rId4"/>
    <sheet name="3 mell" sheetId="5" r:id="rId5"/>
    <sheet name="4 melléklet összesen" sheetId="6" r:id="rId6"/>
    <sheet name="5. melléklet" sheetId="7" r:id="rId7"/>
    <sheet name="6 mell" sheetId="8" r:id="rId8"/>
    <sheet name="7 mell" sheetId="9" r:id="rId9"/>
    <sheet name="8 mell" sheetId="10" r:id="rId10"/>
    <sheet name="9. melléklet" sheetId="11" r:id="rId11"/>
    <sheet name="9 mellléklet" sheetId="12" r:id="rId12"/>
    <sheet name="11 mell" sheetId="13" r:id="rId13"/>
    <sheet name="12 melléklet" sheetId="14" r:id="rId14"/>
  </sheets>
  <externalReferences>
    <externalReference r:id="rId17"/>
    <externalReference r:id="rId18"/>
  </externalReferences>
  <definedNames>
    <definedName name="beruh" localSheetId="3">'[2]4.1. táj.'!#REF!</definedName>
    <definedName name="beruh" localSheetId="11">'[2]4.1. táj.'!#REF!</definedName>
    <definedName name="beruh" localSheetId="10">'[2]4.1. táj.'!#REF!</definedName>
    <definedName name="beruh">'[2]4.1. táj.'!#REF!</definedName>
    <definedName name="intézmények" localSheetId="3">'[1]4.1. táj.'!#REF!</definedName>
    <definedName name="intézmények" localSheetId="11">'[1]4.1. táj.'!#REF!</definedName>
    <definedName name="intézmények" localSheetId="10">'[1]4.1. táj.'!#REF!</definedName>
    <definedName name="intézmények">'[1]4.1. táj.'!#REF!</definedName>
    <definedName name="_xlnm.Print_Titles" localSheetId="2">'2a melléklet'!$1:$8</definedName>
    <definedName name="_xlnm.Print_Area" localSheetId="13">'12 melléklet'!$A$1:$F$12</definedName>
    <definedName name="_xlnm.Print_Area" localSheetId="2">'2a melléklet'!$A$1:$M$15</definedName>
    <definedName name="_xlnm.Print_Area" localSheetId="3">'2b melléklet'!$A$1:$E$9</definedName>
    <definedName name="_xlnm.Print_Area" localSheetId="4">'3 mell'!$A$1:$F$31</definedName>
    <definedName name="_xlnm.Print_Area" localSheetId="5">'4 melléklet összesen'!$A$1:$H$48</definedName>
    <definedName name="_xlnm.Print_Area" localSheetId="7">'6 mell'!$A$1:$K$17</definedName>
    <definedName name="_xlnm.Print_Area" localSheetId="11">'9 mellléklet'!$A$1:$J$33</definedName>
    <definedName name="_xlnm.Print_Area" localSheetId="10">'9. melléklet'!$A$1:$K$36</definedName>
  </definedNames>
  <calcPr calcMode="manual" fullCalcOnLoad="1"/>
</workbook>
</file>

<file path=xl/sharedStrings.xml><?xml version="1.0" encoding="utf-8"?>
<sst xmlns="http://schemas.openxmlformats.org/spreadsheetml/2006/main" count="456" uniqueCount="334">
  <si>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</si>
  <si>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</si>
  <si>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</si>
  <si>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</si>
  <si>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</si>
  <si>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</si>
  <si>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</si>
  <si>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</si>
  <si>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</si>
  <si>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</si>
  <si>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</si>
  <si>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</si>
  <si>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</si>
  <si>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</si>
  <si>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</si>
  <si>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</si>
  <si>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</si>
  <si>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</si>
  <si>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</si>
  <si>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</si>
  <si>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</si>
  <si>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</si>
  <si>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</si>
  <si>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</si>
  <si>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</si>
  <si>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</si>
  <si>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</si>
  <si>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</si>
  <si>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</si>
  <si>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</si>
  <si>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</si>
  <si>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</si>
  <si>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</si>
  <si>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</si>
  <si>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</si>
  <si>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</si>
  <si>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</si>
  <si>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</si>
  <si>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</si>
  <si>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</si>
  <si>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</si>
  <si>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</si>
  <si>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</si>
  <si>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</si>
  <si>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</si>
  <si>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</si>
  <si>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</si>
  <si>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</si>
  <si>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</si>
  <si>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</si>
  <si>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</si>
  <si>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</si>
  <si>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Önkormányzat bevételei szakfeladatonként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</si>
  <si>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</si>
  <si>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</si>
  <si>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</si>
  <si>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</si>
  <si>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</si>
  <si>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</si>
  <si>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</si>
  <si>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</si>
  <si>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</si>
  <si>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</si>
  <si>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</si>
  <si>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</si>
  <si>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</si>
  <si>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</si>
  <si>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Önkormányzatok és többcélú kistérségi társulások igazgatási tevékenysége</t>
  </si>
  <si>
    <t>Könyvtári állomány gyarapítása</t>
  </si>
  <si>
    <t>Közmunka</t>
  </si>
  <si>
    <t>ÖNKORM. BEVÉT. ÖSSZESEN</t>
  </si>
  <si>
    <t>Összesen:</t>
  </si>
  <si>
    <t>Szakfeladat</t>
  </si>
  <si>
    <t>Bevételi előirányzat</t>
  </si>
  <si>
    <t>Feladat</t>
  </si>
  <si>
    <t>jellege</t>
  </si>
  <si>
    <t>Száma</t>
  </si>
  <si>
    <t>Megnevezése</t>
  </si>
  <si>
    <t>Eredeti</t>
  </si>
  <si>
    <t>Önkormányzati költségvetési szervhez nem tartozó feladat</t>
  </si>
  <si>
    <t>Közvilágítás</t>
  </si>
  <si>
    <t>Átmeneti segély</t>
  </si>
  <si>
    <t>Temetési segély</t>
  </si>
  <si>
    <t>Mindösszesen</t>
  </si>
  <si>
    <t>Önkorm.</t>
  </si>
  <si>
    <t>Önkorm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</si>
  <si>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</si>
  <si>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</si>
  <si>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</si>
  <si>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</si>
  <si>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</si>
  <si>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</si>
  <si>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</si>
  <si>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</si>
  <si>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</si>
  <si>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</si>
  <si>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</si>
  <si>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</si>
  <si>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</si>
  <si>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</si>
  <si>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</si>
  <si>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</si>
  <si>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</si>
  <si>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</si>
  <si>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</si>
  <si>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</si>
  <si>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</si>
  <si>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</si>
  <si>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</si>
  <si>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</si>
  <si>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</si>
  <si>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</si>
  <si>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</si>
  <si>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</si>
  <si>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</si>
  <si>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</si>
  <si>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</si>
  <si>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</si>
  <si>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</si>
  <si>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</si>
  <si>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</si>
  <si>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</si>
  <si>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</si>
  <si>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</si>
  <si>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</si>
  <si>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</si>
  <si>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</si>
  <si>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Bevétel</t>
  </si>
  <si>
    <t>Kiadás</t>
  </si>
  <si>
    <t>Eredeti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</si>
  <si>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</si>
  <si>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</si>
  <si>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</si>
  <si>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</si>
  <si>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</si>
  <si>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</si>
  <si>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</si>
  <si>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</si>
  <si>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</si>
  <si>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</si>
  <si>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</si>
  <si>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</si>
  <si>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</si>
  <si>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</si>
  <si>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</si>
  <si>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Előző évi felhalmozási célú pénzmaradvány igénybevétel</t>
  </si>
  <si>
    <t>Felhalmozási bevétel összesen:</t>
  </si>
  <si>
    <t>Felhalmozási költségvetés összesen:</t>
  </si>
  <si>
    <t>Társadalmi és szociálpolitikai juttatások összesen:</t>
  </si>
  <si>
    <t>Előirányzat-felhasználási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</si>
  <si>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</si>
  <si>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</si>
  <si>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</si>
  <si>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</si>
  <si>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</si>
  <si>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</si>
  <si>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</si>
  <si>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</si>
  <si>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</si>
  <si>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</si>
  <si>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</si>
  <si>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</si>
  <si>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</si>
  <si>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</si>
  <si>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</si>
  <si>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Műk. Célú tám. Ért. bevételek</t>
  </si>
  <si>
    <t>Pénzmaradvány</t>
  </si>
  <si>
    <t>Bevételek összesen</t>
  </si>
  <si>
    <t>Munkaadókat terhelő járulékok</t>
  </si>
  <si>
    <t>Ellátottak pénzbeni juttatásai</t>
  </si>
  <si>
    <t>Támogatásértékű kiadás</t>
  </si>
  <si>
    <t>Kiadások összesen:</t>
  </si>
  <si>
    <t>6.</t>
  </si>
  <si>
    <t>7.</t>
  </si>
  <si>
    <t>8.</t>
  </si>
  <si>
    <t>Bevételek</t>
  </si>
  <si>
    <t>Kiadások</t>
  </si>
  <si>
    <t>Beruházás</t>
  </si>
  <si>
    <t>Energiatámogatás</t>
  </si>
  <si>
    <t>Kormányzati funkció</t>
  </si>
  <si>
    <t>Önkormányzat</t>
  </si>
  <si>
    <t xml:space="preserve">adatok </t>
  </si>
  <si>
    <t xml:space="preserve"> Ft-ban</t>
  </si>
  <si>
    <t>(adatok  Ft-ban)</t>
  </si>
  <si>
    <t>Önkorm,önkorm.hiv.jogalkotó,ált.igazgatási tevék.</t>
  </si>
  <si>
    <t>Köztemető-fenntartás és- működtetés</t>
  </si>
  <si>
    <t>Zöldterület-kezelés</t>
  </si>
  <si>
    <t>Háziorvosi alapellátás</t>
  </si>
  <si>
    <t>Közutak, hídak,alagútak üzemeltetése</t>
  </si>
  <si>
    <t xml:space="preserve">Helyi adók </t>
  </si>
  <si>
    <t>Kommunális adó</t>
  </si>
  <si>
    <t xml:space="preserve">Átengedett központi adók </t>
  </si>
  <si>
    <t xml:space="preserve">Gépjárműadó           </t>
  </si>
  <si>
    <t>Gördülő tervezés</t>
  </si>
  <si>
    <t>Sor-szám</t>
  </si>
  <si>
    <t>Működési</t>
  </si>
  <si>
    <t>Intézményi működési bevétel</t>
  </si>
  <si>
    <t>Önkormányzat sajátos működési bevételei</t>
  </si>
  <si>
    <t>Önkormányzat működési támogatása</t>
  </si>
  <si>
    <t>Támogatásértékű bevételek</t>
  </si>
  <si>
    <t>Működési célú pénzeszközátvétel, Központosított előirányzat</t>
  </si>
  <si>
    <t>Nyilvános könyvtár</t>
  </si>
  <si>
    <t>Előző évi működési célú pénzmaradvány igénybevétele</t>
  </si>
  <si>
    <t>9.</t>
  </si>
  <si>
    <t>Értékpapír kibocsátása, értékesítése</t>
  </si>
  <si>
    <t>10.</t>
  </si>
  <si>
    <t>Hitelek felvétele</t>
  </si>
  <si>
    <t>11.</t>
  </si>
  <si>
    <t>Kapott kölcsön, nyújtott kölcsön visszatér.</t>
  </si>
  <si>
    <t>12.</t>
  </si>
  <si>
    <t>Forgatási célú belf.,külf. Értékpapírok kibocsátása, értékesítése</t>
  </si>
  <si>
    <t>13.</t>
  </si>
  <si>
    <t>Betét visszavonásából származó bevétel</t>
  </si>
  <si>
    <t>14.</t>
  </si>
  <si>
    <t>Egyéb működési finanszírozási célú bevétel</t>
  </si>
  <si>
    <t>15.</t>
  </si>
  <si>
    <t>Finanszírozási célú bevételek</t>
  </si>
  <si>
    <t>16.</t>
  </si>
  <si>
    <t>Függő, átfutó, kiegyenlítő bevételek</t>
  </si>
  <si>
    <t>17.</t>
  </si>
  <si>
    <t>BEVÉTELEK ÖSSZESEN</t>
  </si>
  <si>
    <t>Munkaadókat terhelő járulék</t>
  </si>
  <si>
    <t>ÁHT kívüli pénzeszköz átadás</t>
  </si>
  <si>
    <t>Támogatásértékű pénzeszköz átadás</t>
  </si>
  <si>
    <t>Szociális juttatások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</si>
  <si>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</si>
  <si>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</si>
  <si>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</si>
  <si>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</si>
  <si>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Befektetési célú belf., külf. Értékpapírok vásárlása</t>
  </si>
  <si>
    <t>Forgatási célú belföldi, külföldi étékpapírok vásárlása</t>
  </si>
  <si>
    <t>Betét elhelyezése</t>
  </si>
  <si>
    <t>Egyéb</t>
  </si>
  <si>
    <t>18.</t>
  </si>
  <si>
    <t>Finanszírozási célú kiadások</t>
  </si>
  <si>
    <t>19.</t>
  </si>
  <si>
    <t>Függő, átfutó, kiegyenlítő kiadások</t>
  </si>
  <si>
    <t>20.</t>
  </si>
  <si>
    <t>KIADÁSOK ÖSSZESEN</t>
  </si>
  <si>
    <t>21.</t>
  </si>
  <si>
    <t>Költségvetési többlet:</t>
  </si>
  <si>
    <t>Létszám</t>
  </si>
  <si>
    <t>Intézmény megnevezése</t>
  </si>
  <si>
    <t>Polgármester</t>
  </si>
  <si>
    <t>Közalkalmazott</t>
  </si>
  <si>
    <t>Közfoglalkoztatottak</t>
  </si>
  <si>
    <t>Költségvetési szervek összesen:</t>
  </si>
  <si>
    <t>2017. évi helyi adó bevétel</t>
  </si>
  <si>
    <t xml:space="preserve">  Ft-ban</t>
  </si>
  <si>
    <t>2017. évi eredeti előirányzat</t>
  </si>
  <si>
    <t>Társadalom és szociálpolitikai juttatások előirányzata 2017.év</t>
  </si>
  <si>
    <t>2017. évi. Költségvetése</t>
  </si>
  <si>
    <t xml:space="preserve"> Az önkormányzati költségvetési szervhez nem tartozó feladatok cím 2017. évi tervezett</t>
  </si>
  <si>
    <t>11.Óvodapedagógusok pótlólagos összeg</t>
  </si>
  <si>
    <t>1.200.000</t>
  </si>
  <si>
    <t>091140</t>
  </si>
  <si>
    <t>041233</t>
  </si>
  <si>
    <t>2017.évi költségvetése</t>
  </si>
  <si>
    <t>Feladat finanszírozás</t>
  </si>
  <si>
    <t xml:space="preserve">           forintban!</t>
  </si>
  <si>
    <t>Önkormányzati feladathoz tartozó feladatok cím előirányzatai 2017.évben</t>
  </si>
  <si>
    <t>01130</t>
  </si>
  <si>
    <t>013320</t>
  </si>
  <si>
    <t>066010</t>
  </si>
  <si>
    <t>064010</t>
  </si>
  <si>
    <t>072111</t>
  </si>
  <si>
    <t>107060</t>
  </si>
  <si>
    <t>103010</t>
  </si>
  <si>
    <t>106020</t>
  </si>
  <si>
    <t>051030</t>
  </si>
  <si>
    <t>082092</t>
  </si>
  <si>
    <t>082042</t>
  </si>
  <si>
    <t>045160</t>
  </si>
  <si>
    <t>841133</t>
  </si>
  <si>
    <t>841901</t>
  </si>
  <si>
    <t>045150</t>
  </si>
  <si>
    <t>Település hulladék</t>
  </si>
  <si>
    <t>Közművelődési int.</t>
  </si>
  <si>
    <t>Könyvtári állomány</t>
  </si>
  <si>
    <t>Adók, illeték beszedése, kiszabása</t>
  </si>
  <si>
    <t>Önkormányzatok és társ. Elszámolásai</t>
  </si>
  <si>
    <t>Óvodai nevelés</t>
  </si>
  <si>
    <t>Kiadási előirányzat</t>
  </si>
  <si>
    <t>Az önkormányzat 2017. évi működési és felhalmozás célú bevételei és kiadásai tájékoztató jelleggel mérlegszerűen</t>
  </si>
  <si>
    <t>Címszám:</t>
  </si>
  <si>
    <t>Címnév</t>
  </si>
  <si>
    <t>1.)</t>
  </si>
  <si>
    <t>Áfa</t>
  </si>
  <si>
    <t>Felhalmozási kiadások összesen</t>
  </si>
  <si>
    <t>Felhalmozási kiadások mindösszesen:</t>
  </si>
  <si>
    <t>Több éves kihatással járó feladatok</t>
  </si>
  <si>
    <t>2017.év</t>
  </si>
  <si>
    <t>2018.év</t>
  </si>
  <si>
    <t>2019.év</t>
  </si>
  <si>
    <t>2020.év</t>
  </si>
  <si>
    <t>2021. év</t>
  </si>
  <si>
    <t>Vagyonbiztosítás</t>
  </si>
  <si>
    <t>Háziorvosi ügyeleti díj</t>
  </si>
  <si>
    <t>Több éves feladatok összesen</t>
  </si>
  <si>
    <t>Ligetfalva Község Önkormányzatának címrendje</t>
  </si>
  <si>
    <t>Ligetfalva község Önkormányzata</t>
  </si>
  <si>
    <t>Falugondnoki szolgálat</t>
  </si>
  <si>
    <t>Szak-feladat</t>
  </si>
  <si>
    <t>Egyéb szárazföldi személyszállítás</t>
  </si>
  <si>
    <t>018010</t>
  </si>
  <si>
    <t>Önkormányzatok elszámol. Központi költségvetéssel</t>
  </si>
  <si>
    <t>Hosszabb időtartamú közfoglalkoztatás</t>
  </si>
  <si>
    <t>107055</t>
  </si>
  <si>
    <t>Falugondnoki, tanyagondnoki szolgáltatás</t>
  </si>
  <si>
    <t>Megelőlegezés</t>
  </si>
  <si>
    <t>LIGETFALVA ÖNKORMÁNYZAT 2017. ÉVI KÖLTSÉGVETÉSE</t>
  </si>
  <si>
    <t>Finansz.Kiad.Megelőlegezés:</t>
  </si>
  <si>
    <t>ÁHT-n kívüli pénze. Átadás</t>
  </si>
  <si>
    <t>Ligetfalva Község  Önkormányzata</t>
  </si>
  <si>
    <t>LIGETFALVA KÖZSÉG ÖNKORMÁNYZAT 2017. ÉVI KÖLTSÉGVETÉSE</t>
  </si>
  <si>
    <t>Köztemető fenntartás és üzemeltetés</t>
  </si>
  <si>
    <t xml:space="preserve">              forintban!</t>
  </si>
  <si>
    <t>KIADÁSOK</t>
  </si>
  <si>
    <t>LIGETFALVA KÖZSÉG ÖNKORMÁNYZAT</t>
  </si>
  <si>
    <t>Ligetfalva Község Önkormányzata</t>
  </si>
  <si>
    <t>1. melléklet a  2/2017.( II.15. ) önkormányzati rendelethez</t>
  </si>
  <si>
    <t>2 melléklet a 2/2017.(II.15.)önkormányzati rendelethez, bevételek részletezése címenként</t>
  </si>
  <si>
    <t>2/a melléklet a 2/2017 (II.15.) Önk. rendelethez LIGETFALVA KÖZSÉG ÖNKORMÁNYZAT 2017. ÉVI KÖLTSÉGVETÉSE</t>
  </si>
  <si>
    <t>2/b melléklet a 2/2017.(II.15.) önkormányzati rendelethez</t>
  </si>
  <si>
    <t xml:space="preserve">        
 3. melléklet a 2./2017(II.15.) önkormányzati rendelethez</t>
  </si>
  <si>
    <t>Várható kiadások jogcímenként 4.melléklet a 2/ 2017.(II.15.) önk. rendelethez</t>
  </si>
  <si>
    <t>5. melléklet a 2/2017.(II15..) önkormányzati rendelethez</t>
  </si>
  <si>
    <t xml:space="preserve">      6. melléklet a 2/ 2017.(II.15.) önkormányzati rendelethez</t>
  </si>
  <si>
    <t xml:space="preserve">          7. melléklet a 2/2017.(II.15.) önkormányzati rendelethez</t>
  </si>
  <si>
    <t>8. melléklet a 2/2017.( II.15.) önkormányzati rendelethez</t>
  </si>
  <si>
    <t>9. melléklet a 2/2017. (II.15.) önkormányzati rendelethez</t>
  </si>
  <si>
    <t xml:space="preserve"> 9. melléklet a 2/2017.(II.15). önkormányzati rendelethez</t>
  </si>
  <si>
    <t>11. melléklet a 2/2017. (II15.) önkormányzati rendelethez</t>
  </si>
  <si>
    <t>12. melléklet a 2/2017.(II.15.)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</si>
</sst>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\,\ dddd"/>
    <numFmt numFmtId="170" formatCode="[$¥€-2]\ #\ ##,000_);[Red]\([$€-2]\ #\ 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0"/>
    </font>
    <font>
      <sz val="12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0" borderId="7" applyNumberFormat="0" applyFont="0" applyAlignment="0" applyProtection="0"/>
    <xf numFmtId="0" fontId="18" fillId="6" borderId="0" applyNumberFormat="0" applyBorder="0" applyAlignment="0" applyProtection="0"/>
    <xf numFmtId="0" fontId="19" fillId="21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2" borderId="0" applyNumberFormat="0" applyBorder="0" applyAlignment="0" applyProtection="0"/>
    <xf numFmtId="0" fontId="25" fillId="21" borderId="1" applyNumberFormat="0" applyAlignment="0" applyProtection="0"/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7" fillId="0" borderId="11" xfId="0" applyFont="1" applyBorder="1" applyAlignment="1">
      <alignment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right" vertical="top" wrapText="1"/>
    </xf>
    <xf numFmtId="0" fontId="29" fillId="0" borderId="14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7" fillId="0" borderId="0" xfId="59" applyFont="1" applyFill="1" applyAlignment="1">
      <alignment horizontal="center" vertical="center"/>
      <protection/>
    </xf>
    <xf numFmtId="0" fontId="27" fillId="0" borderId="0" xfId="59" applyFont="1" applyFill="1" applyAlignment="1">
      <alignment vertical="center"/>
      <protection/>
    </xf>
    <xf numFmtId="0" fontId="26" fillId="0" borderId="0" xfId="59" applyFont="1" applyFill="1" applyBorder="1" applyAlignment="1">
      <alignment vertical="top"/>
      <protection/>
    </xf>
    <xf numFmtId="0" fontId="26" fillId="0" borderId="0" xfId="59" applyFont="1" applyFill="1" applyBorder="1" applyAlignment="1">
      <alignment vertical="center"/>
      <protection/>
    </xf>
    <xf numFmtId="0" fontId="27" fillId="0" borderId="20" xfId="59" applyFont="1" applyFill="1" applyBorder="1" applyAlignment="1">
      <alignment horizontal="center" vertical="center"/>
      <protection/>
    </xf>
    <xf numFmtId="0" fontId="27" fillId="0" borderId="21" xfId="59" applyFont="1" applyFill="1" applyBorder="1" applyAlignment="1">
      <alignment vertical="center"/>
      <protection/>
    </xf>
    <xf numFmtId="0" fontId="27" fillId="0" borderId="0" xfId="59" applyFont="1" applyFill="1" applyBorder="1" applyAlignment="1">
      <alignment vertical="center"/>
      <protection/>
    </xf>
    <xf numFmtId="0" fontId="27" fillId="0" borderId="0" xfId="59" applyFont="1" applyFill="1" applyBorder="1" applyAlignment="1">
      <alignment horizontal="center" vertical="center"/>
      <protection/>
    </xf>
    <xf numFmtId="0" fontId="26" fillId="0" borderId="0" xfId="59" applyFont="1" applyFill="1" applyBorder="1" applyAlignment="1">
      <alignment horizontal="left" vertical="center"/>
      <protection/>
    </xf>
    <xf numFmtId="3" fontId="27" fillId="0" borderId="0" xfId="59" applyNumberFormat="1" applyFont="1" applyFill="1" applyAlignment="1">
      <alignment vertical="center"/>
      <protection/>
    </xf>
    <xf numFmtId="0" fontId="0" fillId="0" borderId="0" xfId="56">
      <alignment/>
      <protection/>
    </xf>
    <xf numFmtId="0" fontId="2" fillId="0" borderId="0" xfId="56" applyFont="1" applyAlignment="1">
      <alignment horizontal="center"/>
      <protection/>
    </xf>
    <xf numFmtId="0" fontId="32" fillId="0" borderId="0" xfId="56" applyFont="1" applyAlignment="1">
      <alignment horizontal="right"/>
      <protection/>
    </xf>
    <xf numFmtId="0" fontId="33" fillId="0" borderId="17" xfId="56" applyFont="1" applyBorder="1" applyAlignment="1">
      <alignment vertical="top" wrapText="1"/>
      <protection/>
    </xf>
    <xf numFmtId="0" fontId="2" fillId="0" borderId="17" xfId="56" applyFont="1" applyBorder="1" applyAlignment="1">
      <alignment horizontal="center" vertical="top" wrapText="1"/>
      <protection/>
    </xf>
    <xf numFmtId="0" fontId="2" fillId="0" borderId="17" xfId="56" applyFont="1" applyBorder="1" applyAlignment="1">
      <alignment vertical="top" wrapText="1"/>
      <protection/>
    </xf>
    <xf numFmtId="0" fontId="33" fillId="0" borderId="18" xfId="56" applyFont="1" applyBorder="1" applyAlignment="1">
      <alignment horizontal="center" vertical="top" wrapText="1"/>
      <protection/>
    </xf>
    <xf numFmtId="0" fontId="33" fillId="0" borderId="22" xfId="56" applyFont="1" applyBorder="1" applyAlignment="1">
      <alignment horizontal="center" vertical="top" wrapText="1"/>
      <protection/>
    </xf>
    <xf numFmtId="0" fontId="33" fillId="0" borderId="18" xfId="56" applyFont="1" applyBorder="1" applyAlignment="1">
      <alignment vertical="top" wrapText="1"/>
      <protection/>
    </xf>
    <xf numFmtId="0" fontId="34" fillId="0" borderId="23" xfId="56" applyFont="1" applyBorder="1" applyAlignment="1">
      <alignment horizontal="center" vertical="top" wrapText="1"/>
      <protection/>
    </xf>
    <xf numFmtId="0" fontId="34" fillId="0" borderId="13" xfId="56" applyFont="1" applyBorder="1" applyAlignment="1">
      <alignment vertical="top" wrapText="1"/>
      <protection/>
    </xf>
    <xf numFmtId="0" fontId="34" fillId="0" borderId="24" xfId="56" applyFont="1" applyBorder="1" applyAlignment="1">
      <alignment horizontal="center" vertical="top" wrapText="1"/>
      <protection/>
    </xf>
    <xf numFmtId="0" fontId="34" fillId="0" borderId="14" xfId="56" applyFont="1" applyBorder="1" applyAlignment="1">
      <alignment vertical="top" wrapText="1"/>
      <protection/>
    </xf>
    <xf numFmtId="0" fontId="33" fillId="0" borderId="19" xfId="56" applyFont="1" applyBorder="1" applyAlignment="1">
      <alignment horizontal="center" vertical="top" wrapText="1"/>
      <protection/>
    </xf>
    <xf numFmtId="0" fontId="33" fillId="0" borderId="14" xfId="56" applyFont="1" applyBorder="1" applyAlignment="1">
      <alignment vertical="top" wrapText="1"/>
      <protection/>
    </xf>
    <xf numFmtId="0" fontId="1" fillId="0" borderId="0" xfId="56" applyFont="1">
      <alignment/>
      <protection/>
    </xf>
    <xf numFmtId="0" fontId="27" fillId="0" borderId="0" xfId="60" applyFont="1" applyAlignment="1">
      <alignment vertical="center"/>
      <protection/>
    </xf>
    <xf numFmtId="49" fontId="27" fillId="0" borderId="0" xfId="60" applyNumberFormat="1" applyFont="1" applyAlignment="1">
      <alignment horizontal="center" vertical="center"/>
      <protection/>
    </xf>
    <xf numFmtId="43" fontId="26" fillId="0" borderId="0" xfId="60" applyNumberFormat="1" applyFont="1" applyAlignment="1">
      <alignment vertical="center"/>
      <protection/>
    </xf>
    <xf numFmtId="43" fontId="27" fillId="0" borderId="0" xfId="60" applyNumberFormat="1" applyFont="1" applyAlignment="1">
      <alignment vertical="center"/>
      <protection/>
    </xf>
    <xf numFmtId="43" fontId="26" fillId="21" borderId="25" xfId="60" applyNumberFormat="1" applyFont="1" applyFill="1" applyBorder="1" applyAlignment="1">
      <alignment horizontal="right" vertical="center" wrapText="1"/>
      <protection/>
    </xf>
    <xf numFmtId="43" fontId="26" fillId="21" borderId="26" xfId="60" applyNumberFormat="1" applyFont="1" applyFill="1" applyBorder="1" applyAlignment="1">
      <alignment horizontal="right" vertical="center" wrapText="1"/>
      <protection/>
    </xf>
    <xf numFmtId="0" fontId="26" fillId="0" borderId="0" xfId="60" applyFont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43" fontId="27" fillId="0" borderId="0" xfId="60" applyNumberFormat="1" applyFont="1" applyBorder="1" applyAlignment="1">
      <alignment vertical="center"/>
      <protection/>
    </xf>
    <xf numFmtId="49" fontId="27" fillId="0" borderId="0" xfId="60" applyNumberFormat="1" applyFont="1" applyBorder="1" applyAlignment="1">
      <alignment vertical="center"/>
      <protection/>
    </xf>
    <xf numFmtId="0" fontId="26" fillId="0" borderId="0" xfId="60" applyFont="1" applyBorder="1" applyAlignment="1">
      <alignment vertical="center"/>
      <protection/>
    </xf>
    <xf numFmtId="43" fontId="26" fillId="0" borderId="0" xfId="60" applyNumberFormat="1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35" fillId="0" borderId="17" xfId="56" applyFont="1" applyBorder="1" applyAlignment="1">
      <alignment vertical="top" wrapText="1"/>
      <protection/>
    </xf>
    <xf numFmtId="0" fontId="35" fillId="0" borderId="17" xfId="56" applyFont="1" applyBorder="1" applyAlignment="1">
      <alignment horizontal="center" vertical="top" wrapText="1"/>
      <protection/>
    </xf>
    <xf numFmtId="0" fontId="35" fillId="0" borderId="18" xfId="56" applyFont="1" applyBorder="1" applyAlignment="1">
      <alignment horizontal="center" vertical="top" wrapText="1"/>
      <protection/>
    </xf>
    <xf numFmtId="0" fontId="35" fillId="0" borderId="22" xfId="56" applyFont="1" applyBorder="1" applyAlignment="1">
      <alignment horizontal="center" vertical="top" wrapText="1"/>
      <protection/>
    </xf>
    <xf numFmtId="0" fontId="35" fillId="0" borderId="18" xfId="56" applyFont="1" applyBorder="1" applyAlignment="1">
      <alignment vertical="top" wrapText="1"/>
      <protection/>
    </xf>
    <xf numFmtId="0" fontId="36" fillId="0" borderId="23" xfId="56" applyFont="1" applyBorder="1" applyAlignment="1">
      <alignment horizontal="center" vertical="top" wrapText="1"/>
      <protection/>
    </xf>
    <xf numFmtId="0" fontId="36" fillId="0" borderId="13" xfId="56" applyFont="1" applyBorder="1" applyAlignment="1">
      <alignment vertical="top" wrapText="1"/>
      <protection/>
    </xf>
    <xf numFmtId="0" fontId="36" fillId="0" borderId="24" xfId="56" applyFont="1" applyBorder="1" applyAlignment="1">
      <alignment horizontal="center" vertical="top" wrapText="1"/>
      <protection/>
    </xf>
    <xf numFmtId="0" fontId="36" fillId="0" borderId="14" xfId="56" applyFont="1" applyBorder="1" applyAlignment="1">
      <alignment vertical="top" wrapText="1"/>
      <protection/>
    </xf>
    <xf numFmtId="0" fontId="36" fillId="0" borderId="14" xfId="56" applyFont="1" applyBorder="1" applyAlignment="1">
      <alignment horizontal="center" vertical="top" wrapText="1"/>
      <protection/>
    </xf>
    <xf numFmtId="0" fontId="36" fillId="0" borderId="27" xfId="56" applyFont="1" applyBorder="1" applyAlignment="1">
      <alignment vertical="top" wrapText="1"/>
      <protection/>
    </xf>
    <xf numFmtId="0" fontId="35" fillId="0" borderId="19" xfId="56" applyFont="1" applyBorder="1" applyAlignment="1">
      <alignment horizontal="center" vertical="top" wrapText="1"/>
      <protection/>
    </xf>
    <xf numFmtId="0" fontId="35" fillId="0" borderId="14" xfId="56" applyFont="1" applyBorder="1" applyAlignment="1">
      <alignment vertical="top" wrapText="1"/>
      <protection/>
    </xf>
    <xf numFmtId="49" fontId="27" fillId="0" borderId="13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6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23" borderId="13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0" xfId="57" applyFont="1" applyBorder="1" applyAlignment="1">
      <alignment vertical="center"/>
      <protection/>
    </xf>
    <xf numFmtId="3" fontId="27" fillId="0" borderId="0" xfId="57" applyNumberFormat="1" applyFont="1" applyBorder="1" applyAlignment="1">
      <alignment vertical="center"/>
      <protection/>
    </xf>
    <xf numFmtId="3" fontId="27" fillId="0" borderId="0" xfId="57" applyNumberFormat="1" applyFont="1" applyBorder="1" applyAlignment="1">
      <alignment horizontal="center" vertical="center"/>
      <protection/>
    </xf>
    <xf numFmtId="3" fontId="26" fillId="0" borderId="0" xfId="57" applyNumberFormat="1" applyFont="1" applyBorder="1" applyAlignment="1">
      <alignment horizontal="center" vertical="center"/>
      <protection/>
    </xf>
    <xf numFmtId="3" fontId="26" fillId="0" borderId="0" xfId="57" applyNumberFormat="1" applyFont="1" applyBorder="1" applyAlignment="1">
      <alignment vertical="center"/>
      <protection/>
    </xf>
    <xf numFmtId="3" fontId="27" fillId="0" borderId="0" xfId="57" applyNumberFormat="1" applyFont="1" applyBorder="1" applyAlignment="1">
      <alignment horizontal="right" vertical="center"/>
      <protection/>
    </xf>
    <xf numFmtId="0" fontId="26" fillId="0" borderId="0" xfId="57" applyFont="1" applyBorder="1" applyAlignment="1">
      <alignment vertical="center"/>
      <protection/>
    </xf>
    <xf numFmtId="3" fontId="26" fillId="0" borderId="0" xfId="57" applyNumberFormat="1" applyFont="1" applyBorder="1" applyAlignment="1">
      <alignment horizontal="right" vertical="center"/>
      <protection/>
    </xf>
    <xf numFmtId="3" fontId="26" fillId="0" borderId="31" xfId="57" applyNumberFormat="1" applyFont="1" applyBorder="1" applyAlignment="1">
      <alignment vertical="center"/>
      <protection/>
    </xf>
    <xf numFmtId="3" fontId="26" fillId="21" borderId="32" xfId="57" applyNumberFormat="1" applyFont="1" applyFill="1" applyBorder="1" applyAlignment="1">
      <alignment vertical="center"/>
      <protection/>
    </xf>
    <xf numFmtId="3" fontId="26" fillId="21" borderId="32" xfId="57" applyNumberFormat="1" applyFont="1" applyFill="1" applyBorder="1" applyAlignment="1">
      <alignment horizontal="center" vertical="center"/>
      <protection/>
    </xf>
    <xf numFmtId="3" fontId="26" fillId="21" borderId="33" xfId="57" applyNumberFormat="1" applyFont="1" applyFill="1" applyBorder="1" applyAlignment="1">
      <alignment vertical="center" wrapText="1"/>
      <protection/>
    </xf>
    <xf numFmtId="3" fontId="27" fillId="0" borderId="34" xfId="57" applyNumberFormat="1" applyFont="1" applyFill="1" applyBorder="1" applyAlignment="1">
      <alignment vertical="center"/>
      <protection/>
    </xf>
    <xf numFmtId="3" fontId="27" fillId="0" borderId="34" xfId="57" applyNumberFormat="1" applyFont="1" applyFill="1" applyBorder="1" applyAlignment="1">
      <alignment horizontal="center" vertical="center"/>
      <protection/>
    </xf>
    <xf numFmtId="3" fontId="27" fillId="0" borderId="35" xfId="57" applyNumberFormat="1" applyFont="1" applyFill="1" applyBorder="1" applyAlignment="1">
      <alignment horizontal="left" vertical="center" wrapText="1"/>
      <protection/>
    </xf>
    <xf numFmtId="3" fontId="27" fillId="0" borderId="36" xfId="57" applyNumberFormat="1" applyFont="1" applyFill="1" applyBorder="1" applyAlignment="1">
      <alignment vertical="center"/>
      <protection/>
    </xf>
    <xf numFmtId="3" fontId="27" fillId="0" borderId="21" xfId="57" applyNumberFormat="1" applyFont="1" applyFill="1" applyBorder="1" applyAlignment="1">
      <alignment horizontal="center" vertical="center"/>
      <protection/>
    </xf>
    <xf numFmtId="3" fontId="27" fillId="0" borderId="20" xfId="57" applyNumberFormat="1" applyFont="1" applyFill="1" applyBorder="1" applyAlignment="1">
      <alignment horizontal="left" vertical="center" wrapText="1"/>
      <protection/>
    </xf>
    <xf numFmtId="164" fontId="27" fillId="0" borderId="21" xfId="57" applyNumberFormat="1" applyFont="1" applyFill="1" applyBorder="1" applyAlignment="1">
      <alignment horizontal="center" vertical="center"/>
      <protection/>
    </xf>
    <xf numFmtId="3" fontId="27" fillId="0" borderId="20" xfId="57" applyNumberFormat="1" applyFont="1" applyFill="1" applyBorder="1" applyAlignment="1">
      <alignment vertical="center" wrapText="1"/>
      <protection/>
    </xf>
    <xf numFmtId="3" fontId="27" fillId="0" borderId="37" xfId="57" applyNumberFormat="1" applyFont="1" applyFill="1" applyBorder="1" applyAlignment="1">
      <alignment vertical="center"/>
      <protection/>
    </xf>
    <xf numFmtId="3" fontId="27" fillId="0" borderId="37" xfId="57" applyNumberFormat="1" applyFont="1" applyFill="1" applyBorder="1" applyAlignment="1">
      <alignment horizontal="center" vertical="center"/>
      <protection/>
    </xf>
    <xf numFmtId="3" fontId="27" fillId="0" borderId="38" xfId="57" applyNumberFormat="1" applyFont="1" applyFill="1" applyBorder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" fontId="26" fillId="0" borderId="0" xfId="57" applyNumberFormat="1" applyFont="1" applyFill="1" applyAlignment="1">
      <alignment horizontal="center" vertical="center"/>
      <protection/>
    </xf>
    <xf numFmtId="0" fontId="26" fillId="0" borderId="0" xfId="57" applyFont="1" applyFill="1" applyAlignment="1">
      <alignment horizontal="center" vertical="center"/>
      <protection/>
    </xf>
    <xf numFmtId="0" fontId="27" fillId="0" borderId="0" xfId="58" applyFont="1" applyFill="1" applyAlignment="1">
      <alignment vertical="center"/>
      <protection/>
    </xf>
    <xf numFmtId="3" fontId="27" fillId="0" borderId="0" xfId="58" applyNumberFormat="1" applyFont="1" applyFill="1" applyAlignment="1">
      <alignment vertical="center"/>
      <protection/>
    </xf>
    <xf numFmtId="0" fontId="27" fillId="0" borderId="0" xfId="58" applyFont="1" applyFill="1" applyAlignment="1">
      <alignment horizontal="center" vertical="center"/>
      <protection/>
    </xf>
    <xf numFmtId="0" fontId="26" fillId="21" borderId="39" xfId="58" applyFont="1" applyFill="1" applyBorder="1" applyAlignment="1">
      <alignment vertical="center"/>
      <protection/>
    </xf>
    <xf numFmtId="3" fontId="26" fillId="21" borderId="32" xfId="58" applyNumberFormat="1" applyFont="1" applyFill="1" applyBorder="1" applyAlignment="1">
      <alignment vertical="center"/>
      <protection/>
    </xf>
    <xf numFmtId="0" fontId="26" fillId="21" borderId="33" xfId="58" applyFont="1" applyFill="1" applyBorder="1" applyAlignment="1">
      <alignment horizontal="left" vertical="center"/>
      <protection/>
    </xf>
    <xf numFmtId="0" fontId="26" fillId="21" borderId="32" xfId="58" applyFont="1" applyFill="1" applyBorder="1" applyAlignment="1">
      <alignment horizontal="left" vertical="center"/>
      <protection/>
    </xf>
    <xf numFmtId="0" fontId="26" fillId="21" borderId="33" xfId="58" applyFont="1" applyFill="1" applyBorder="1" applyAlignment="1">
      <alignment horizontal="center" vertical="center"/>
      <protection/>
    </xf>
    <xf numFmtId="0" fontId="26" fillId="0" borderId="40" xfId="58" applyFont="1" applyFill="1" applyBorder="1" applyAlignment="1">
      <alignment vertical="center"/>
      <protection/>
    </xf>
    <xf numFmtId="3" fontId="27" fillId="0" borderId="41" xfId="58" applyNumberFormat="1" applyFont="1" applyFill="1" applyBorder="1" applyAlignment="1">
      <alignment vertical="center"/>
      <protection/>
    </xf>
    <xf numFmtId="0" fontId="27" fillId="0" borderId="41" xfId="58" applyFont="1" applyFill="1" applyBorder="1" applyAlignment="1">
      <alignment horizontal="left" vertical="center"/>
      <protection/>
    </xf>
    <xf numFmtId="0" fontId="27" fillId="0" borderId="42" xfId="58" applyFont="1" applyFill="1" applyBorder="1" applyAlignment="1">
      <alignment horizontal="center" vertical="center"/>
      <protection/>
    </xf>
    <xf numFmtId="3" fontId="27" fillId="0" borderId="37" xfId="58" applyNumberFormat="1" applyFont="1" applyFill="1" applyBorder="1" applyAlignment="1">
      <alignment vertical="center"/>
      <protection/>
    </xf>
    <xf numFmtId="0" fontId="27" fillId="0" borderId="37" xfId="58" applyFont="1" applyFill="1" applyBorder="1" applyAlignment="1">
      <alignment horizontal="left" vertical="center"/>
      <protection/>
    </xf>
    <xf numFmtId="0" fontId="27" fillId="0" borderId="38" xfId="58" applyFont="1" applyFill="1" applyBorder="1" applyAlignment="1">
      <alignment horizontal="center" vertical="center"/>
      <protection/>
    </xf>
    <xf numFmtId="3" fontId="27" fillId="0" borderId="0" xfId="58" applyNumberFormat="1" applyFont="1" applyFill="1" applyBorder="1" applyAlignment="1">
      <alignment vertical="center"/>
      <protection/>
    </xf>
    <xf numFmtId="0" fontId="27" fillId="0" borderId="0" xfId="58" applyFont="1" applyFill="1" applyBorder="1" applyAlignment="1">
      <alignment vertical="center"/>
      <protection/>
    </xf>
    <xf numFmtId="0" fontId="27" fillId="0" borderId="0" xfId="58" applyFont="1" applyFill="1" applyBorder="1" applyAlignment="1">
      <alignment horizontal="center" vertical="center"/>
      <protection/>
    </xf>
    <xf numFmtId="0" fontId="27" fillId="0" borderId="43" xfId="58" applyFont="1" applyFill="1" applyBorder="1" applyAlignment="1">
      <alignment horizontal="center" vertical="center"/>
      <protection/>
    </xf>
    <xf numFmtId="0" fontId="26" fillId="0" borderId="0" xfId="58" applyFont="1" applyFill="1" applyAlignment="1">
      <alignment vertical="center"/>
      <protection/>
    </xf>
    <xf numFmtId="3" fontId="26" fillId="21" borderId="40" xfId="58" applyNumberFormat="1" applyFont="1" applyFill="1" applyBorder="1" applyAlignment="1">
      <alignment vertical="center"/>
      <protection/>
    </xf>
    <xf numFmtId="3" fontId="26" fillId="21" borderId="32" xfId="58" applyNumberFormat="1" applyFont="1" applyFill="1" applyBorder="1" applyAlignment="1">
      <alignment horizontal="left" vertical="center"/>
      <protection/>
    </xf>
    <xf numFmtId="0" fontId="26" fillId="21" borderId="33" xfId="58" applyFont="1" applyFill="1" applyBorder="1" applyAlignment="1">
      <alignment horizontal="center" vertical="center" wrapText="1"/>
      <protection/>
    </xf>
    <xf numFmtId="0" fontId="26" fillId="1" borderId="40" xfId="58" applyFont="1" applyFill="1" applyBorder="1" applyAlignment="1">
      <alignment vertical="center"/>
      <protection/>
    </xf>
    <xf numFmtId="3" fontId="26" fillId="1" borderId="44" xfId="58" applyNumberFormat="1" applyFont="1" applyFill="1" applyBorder="1" applyAlignment="1">
      <alignment vertical="center"/>
      <protection/>
    </xf>
    <xf numFmtId="0" fontId="26" fillId="1" borderId="45" xfId="58" applyFont="1" applyFill="1" applyBorder="1" applyAlignment="1">
      <alignment horizontal="left" vertical="center"/>
      <protection/>
    </xf>
    <xf numFmtId="0" fontId="26" fillId="1" borderId="46" xfId="58" applyFont="1" applyFill="1" applyBorder="1" applyAlignment="1">
      <alignment horizontal="center" vertical="center" wrapText="1"/>
      <protection/>
    </xf>
    <xf numFmtId="0" fontId="26" fillId="0" borderId="21" xfId="58" applyFont="1" applyFill="1" applyBorder="1" applyAlignment="1">
      <alignment vertical="center"/>
      <protection/>
    </xf>
    <xf numFmtId="3" fontId="27" fillId="0" borderId="21" xfId="58" applyNumberFormat="1" applyFont="1" applyFill="1" applyBorder="1" applyAlignment="1">
      <alignment vertical="center"/>
      <protection/>
    </xf>
    <xf numFmtId="0" fontId="27" fillId="0" borderId="21" xfId="58" applyFont="1" applyFill="1" applyBorder="1" applyAlignment="1">
      <alignment horizontal="left" vertical="center"/>
      <protection/>
    </xf>
    <xf numFmtId="0" fontId="27" fillId="0" borderId="21" xfId="58" applyFont="1" applyFill="1" applyBorder="1" applyAlignment="1">
      <alignment horizontal="center" vertical="center" wrapText="1"/>
      <protection/>
    </xf>
    <xf numFmtId="0" fontId="26" fillId="0" borderId="21" xfId="58" applyFont="1" applyFill="1" applyBorder="1" applyAlignment="1">
      <alignment horizontal="center" vertical="center" wrapText="1"/>
      <protection/>
    </xf>
    <xf numFmtId="0" fontId="26" fillId="0" borderId="47" xfId="58" applyFont="1" applyFill="1" applyBorder="1" applyAlignment="1">
      <alignment vertical="center"/>
      <protection/>
    </xf>
    <xf numFmtId="0" fontId="27" fillId="0" borderId="48" xfId="58" applyFont="1" applyFill="1" applyBorder="1" applyAlignment="1">
      <alignment horizontal="left" vertical="center"/>
      <protection/>
    </xf>
    <xf numFmtId="0" fontId="27" fillId="0" borderId="41" xfId="58" applyFont="1" applyFill="1" applyBorder="1" applyAlignment="1">
      <alignment horizontal="center" vertical="center" wrapText="1"/>
      <protection/>
    </xf>
    <xf numFmtId="0" fontId="26" fillId="0" borderId="35" xfId="58" applyFont="1" applyFill="1" applyBorder="1" applyAlignment="1">
      <alignment horizontal="center" vertical="center" wrapText="1"/>
      <protection/>
    </xf>
    <xf numFmtId="0" fontId="26" fillId="0" borderId="49" xfId="58" applyFont="1" applyFill="1" applyBorder="1" applyAlignment="1">
      <alignment horizontal="center" vertical="center" wrapText="1"/>
      <protection/>
    </xf>
    <xf numFmtId="3" fontId="26" fillId="0" borderId="21" xfId="58" applyNumberFormat="1" applyFont="1" applyFill="1" applyBorder="1" applyAlignment="1">
      <alignment vertical="center"/>
      <protection/>
    </xf>
    <xf numFmtId="0" fontId="26" fillId="0" borderId="21" xfId="58" applyFont="1" applyFill="1" applyBorder="1" applyAlignment="1">
      <alignment horizontal="left" vertical="center"/>
      <protection/>
    </xf>
    <xf numFmtId="0" fontId="26" fillId="0" borderId="20" xfId="58" applyFont="1" applyFill="1" applyBorder="1" applyAlignment="1">
      <alignment horizontal="center" vertical="center" wrapText="1"/>
      <protection/>
    </xf>
    <xf numFmtId="0" fontId="27" fillId="0" borderId="50" xfId="58" applyFont="1" applyFill="1" applyBorder="1" applyAlignment="1">
      <alignment vertical="center"/>
      <protection/>
    </xf>
    <xf numFmtId="3" fontId="26" fillId="0" borderId="36" xfId="58" applyNumberFormat="1" applyFont="1" applyFill="1" applyBorder="1" applyAlignment="1">
      <alignment vertical="center"/>
      <protection/>
    </xf>
    <xf numFmtId="0" fontId="26" fillId="0" borderId="36" xfId="58" applyFont="1" applyFill="1" applyBorder="1" applyAlignment="1">
      <alignment horizontal="left" vertical="center"/>
      <protection/>
    </xf>
    <xf numFmtId="0" fontId="26" fillId="1" borderId="32" xfId="58" applyFont="1" applyFill="1" applyBorder="1" applyAlignment="1">
      <alignment horizontal="left" vertical="center"/>
      <protection/>
    </xf>
    <xf numFmtId="0" fontId="26" fillId="1" borderId="33" xfId="58" applyFont="1" applyFill="1" applyBorder="1" applyAlignment="1">
      <alignment horizontal="center" vertical="center" wrapText="1"/>
      <protection/>
    </xf>
    <xf numFmtId="3" fontId="27" fillId="0" borderId="44" xfId="58" applyNumberFormat="1" applyFont="1" applyFill="1" applyBorder="1" applyAlignment="1">
      <alignment vertical="center"/>
      <protection/>
    </xf>
    <xf numFmtId="0" fontId="27" fillId="0" borderId="44" xfId="58" applyFont="1" applyFill="1" applyBorder="1" applyAlignment="1">
      <alignment horizontal="left" vertical="center" wrapText="1"/>
      <protection/>
    </xf>
    <xf numFmtId="0" fontId="27" fillId="0" borderId="44" xfId="58" applyFont="1" applyFill="1" applyBorder="1" applyAlignment="1">
      <alignment horizontal="center" vertical="center" wrapText="1"/>
      <protection/>
    </xf>
    <xf numFmtId="3" fontId="27" fillId="0" borderId="36" xfId="58" applyNumberFormat="1" applyFont="1" applyFill="1" applyBorder="1" applyAlignment="1">
      <alignment vertical="center"/>
      <protection/>
    </xf>
    <xf numFmtId="0" fontId="27" fillId="0" borderId="36" xfId="58" applyFont="1" applyFill="1" applyBorder="1" applyAlignment="1">
      <alignment horizontal="left" vertical="center" wrapText="1"/>
      <protection/>
    </xf>
    <xf numFmtId="0" fontId="27" fillId="0" borderId="36" xfId="58" applyFont="1" applyFill="1" applyBorder="1" applyAlignment="1">
      <alignment horizontal="center" vertical="center" wrapText="1"/>
      <protection/>
    </xf>
    <xf numFmtId="0" fontId="26" fillId="0" borderId="51" xfId="58" applyFont="1" applyFill="1" applyBorder="1" applyAlignment="1">
      <alignment horizontal="left" vertical="center" wrapText="1"/>
      <protection/>
    </xf>
    <xf numFmtId="3" fontId="26" fillId="0" borderId="37" xfId="58" applyNumberFormat="1" applyFont="1" applyFill="1" applyBorder="1" applyAlignment="1">
      <alignment vertical="center"/>
      <protection/>
    </xf>
    <xf numFmtId="0" fontId="26" fillId="0" borderId="52" xfId="58" applyFont="1" applyFill="1" applyBorder="1" applyAlignment="1">
      <alignment horizontal="left" vertical="center" wrapText="1"/>
      <protection/>
    </xf>
    <xf numFmtId="0" fontId="27" fillId="0" borderId="53" xfId="58" applyFont="1" applyFill="1" applyBorder="1" applyAlignment="1">
      <alignment vertical="center"/>
      <protection/>
    </xf>
    <xf numFmtId="3" fontId="27" fillId="0" borderId="25" xfId="58" applyNumberFormat="1" applyFont="1" applyFill="1" applyBorder="1" applyAlignment="1">
      <alignment vertical="center"/>
      <protection/>
    </xf>
    <xf numFmtId="0" fontId="27" fillId="0" borderId="25" xfId="58" applyFont="1" applyFill="1" applyBorder="1" applyAlignment="1">
      <alignment horizontal="left" vertical="center" wrapText="1"/>
      <protection/>
    </xf>
    <xf numFmtId="0" fontId="27" fillId="0" borderId="25" xfId="58" applyFont="1" applyFill="1" applyBorder="1" applyAlignment="1">
      <alignment horizontal="center" vertical="center" wrapText="1"/>
      <protection/>
    </xf>
    <xf numFmtId="0" fontId="26" fillId="0" borderId="54" xfId="58" applyFont="1" applyFill="1" applyBorder="1" applyAlignment="1">
      <alignment horizontal="center" vertical="top" wrapText="1"/>
      <protection/>
    </xf>
    <xf numFmtId="0" fontId="27" fillId="0" borderId="21" xfId="58" applyFont="1" applyFill="1" applyBorder="1" applyAlignment="1">
      <alignment horizontal="left" vertical="center" wrapText="1"/>
      <protection/>
    </xf>
    <xf numFmtId="0" fontId="26" fillId="0" borderId="20" xfId="58" applyFont="1" applyFill="1" applyBorder="1" applyAlignment="1">
      <alignment horizontal="center" vertical="top" wrapText="1"/>
      <protection/>
    </xf>
    <xf numFmtId="0" fontId="30" fillId="0" borderId="21" xfId="58" applyFont="1" applyBorder="1">
      <alignment/>
      <protection/>
    </xf>
    <xf numFmtId="0" fontId="26" fillId="0" borderId="21" xfId="58" applyFont="1" applyFill="1" applyBorder="1" applyAlignment="1">
      <alignment horizontal="left" vertical="center" wrapText="1"/>
      <protection/>
    </xf>
    <xf numFmtId="0" fontId="27" fillId="0" borderId="21" xfId="58" applyFont="1" applyFill="1" applyBorder="1" applyAlignment="1">
      <alignment vertical="center"/>
      <protection/>
    </xf>
    <xf numFmtId="0" fontId="27" fillId="0" borderId="37" xfId="58" applyFont="1" applyFill="1" applyBorder="1" applyAlignment="1">
      <alignment vertical="center"/>
      <protection/>
    </xf>
    <xf numFmtId="0" fontId="26" fillId="0" borderId="37" xfId="58" applyFont="1" applyFill="1" applyBorder="1" applyAlignment="1">
      <alignment horizontal="left" vertical="center" wrapText="1"/>
      <protection/>
    </xf>
    <xf numFmtId="0" fontId="27" fillId="0" borderId="42" xfId="58" applyFont="1" applyFill="1" applyBorder="1" applyAlignment="1">
      <alignment horizontal="center" vertical="center" wrapText="1"/>
      <protection/>
    </xf>
    <xf numFmtId="0" fontId="27" fillId="0" borderId="55" xfId="58" applyFont="1" applyFill="1" applyBorder="1" applyAlignment="1">
      <alignment horizontal="left" vertical="center"/>
      <protection/>
    </xf>
    <xf numFmtId="0" fontId="27" fillId="0" borderId="20" xfId="58" applyFont="1" applyFill="1" applyBorder="1" applyAlignment="1">
      <alignment horizontal="center" vertical="center" wrapText="1"/>
      <protection/>
    </xf>
    <xf numFmtId="0" fontId="26" fillId="0" borderId="51" xfId="58" applyFont="1" applyFill="1" applyBorder="1" applyAlignment="1">
      <alignment horizontal="right" vertical="center" wrapText="1"/>
      <protection/>
    </xf>
    <xf numFmtId="3" fontId="26" fillId="0" borderId="25" xfId="58" applyNumberFormat="1" applyFont="1" applyFill="1" applyBorder="1" applyAlignment="1">
      <alignment vertical="center"/>
      <protection/>
    </xf>
    <xf numFmtId="0" fontId="26" fillId="0" borderId="25" xfId="58" applyFont="1" applyFill="1" applyBorder="1" applyAlignment="1">
      <alignment horizontal="left" vertical="center"/>
      <protection/>
    </xf>
    <xf numFmtId="3" fontId="26" fillId="0" borderId="21" xfId="58" applyNumberFormat="1" applyFont="1" applyFill="1" applyBorder="1" applyAlignment="1">
      <alignment vertical="center" wrapText="1"/>
      <protection/>
    </xf>
    <xf numFmtId="3" fontId="26" fillId="0" borderId="36" xfId="58" applyNumberFormat="1" applyFont="1" applyFill="1" applyBorder="1" applyAlignment="1">
      <alignment horizontal="right" vertical="center" wrapText="1"/>
      <protection/>
    </xf>
    <xf numFmtId="0" fontId="26" fillId="0" borderId="36" xfId="58" applyFont="1" applyFill="1" applyBorder="1" applyAlignment="1">
      <alignment horizontal="left" vertical="center" wrapText="1"/>
      <protection/>
    </xf>
    <xf numFmtId="3" fontId="26" fillId="21" borderId="25" xfId="58" applyNumberFormat="1" applyFont="1" applyFill="1" applyBorder="1" applyAlignment="1">
      <alignment vertical="center" wrapText="1"/>
      <protection/>
    </xf>
    <xf numFmtId="0" fontId="26" fillId="21" borderId="44" xfId="58" applyFont="1" applyFill="1" applyBorder="1" applyAlignment="1">
      <alignment horizontal="center" vertical="center" wrapText="1"/>
      <protection/>
    </xf>
    <xf numFmtId="3" fontId="26" fillId="21" borderId="21" xfId="58" applyNumberFormat="1" applyFont="1" applyFill="1" applyBorder="1" applyAlignment="1">
      <alignment vertical="center" wrapText="1"/>
      <protection/>
    </xf>
    <xf numFmtId="3" fontId="26" fillId="21" borderId="50" xfId="58" applyNumberFormat="1" applyFont="1" applyFill="1" applyBorder="1" applyAlignment="1">
      <alignment vertical="center" wrapText="1"/>
      <protection/>
    </xf>
    <xf numFmtId="3" fontId="26" fillId="0" borderId="0" xfId="58" applyNumberFormat="1" applyFont="1" applyFill="1" applyAlignment="1">
      <alignment horizontal="right" vertical="center"/>
      <protection/>
    </xf>
    <xf numFmtId="3" fontId="26" fillId="0" borderId="0" xfId="58" applyNumberFormat="1" applyFont="1" applyFill="1" applyBorder="1" applyAlignment="1">
      <alignment horizontal="right" vertical="center"/>
      <protection/>
    </xf>
    <xf numFmtId="3" fontId="26" fillId="0" borderId="0" xfId="58" applyNumberFormat="1" applyFont="1" applyFill="1" applyAlignment="1">
      <alignment horizontal="center" vertical="center"/>
      <protection/>
    </xf>
    <xf numFmtId="0" fontId="26" fillId="0" borderId="0" xfId="58" applyFont="1" applyFill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0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13" xfId="56" applyFont="1" applyBorder="1" applyAlignment="1">
      <alignment vertical="top" wrapText="1"/>
      <protection/>
    </xf>
    <xf numFmtId="0" fontId="2" fillId="0" borderId="13" xfId="56" applyFont="1" applyBorder="1" applyAlignment="1">
      <alignment vertical="top" wrapText="1"/>
      <protection/>
    </xf>
    <xf numFmtId="0" fontId="1" fillId="0" borderId="14" xfId="56" applyFont="1" applyBorder="1" applyAlignment="1">
      <alignment vertical="top" wrapText="1"/>
      <protection/>
    </xf>
    <xf numFmtId="0" fontId="2" fillId="0" borderId="14" xfId="56" applyFont="1" applyBorder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55" xfId="0" applyBorder="1" applyAlignment="1">
      <alignment horizontal="left"/>
    </xf>
    <xf numFmtId="0" fontId="4" fillId="0" borderId="50" xfId="0" applyFont="1" applyBorder="1" applyAlignment="1">
      <alignment horizontal="left" wrapText="1"/>
    </xf>
    <xf numFmtId="0" fontId="4" fillId="0" borderId="62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0" fillId="0" borderId="34" xfId="0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48" xfId="0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0" xfId="0" applyAlignment="1">
      <alignment horizontal="center"/>
    </xf>
    <xf numFmtId="0" fontId="26" fillId="0" borderId="0" xfId="57" applyFont="1" applyFill="1" applyAlignment="1">
      <alignment horizontal="center" vertical="center"/>
      <protection/>
    </xf>
    <xf numFmtId="3" fontId="26" fillId="21" borderId="37" xfId="57" applyNumberFormat="1" applyFont="1" applyFill="1" applyBorder="1" applyAlignment="1">
      <alignment horizontal="center" vertical="center"/>
      <protection/>
    </xf>
    <xf numFmtId="3" fontId="26" fillId="21" borderId="31" xfId="57" applyNumberFormat="1" applyFont="1" applyFill="1" applyBorder="1" applyAlignment="1">
      <alignment horizontal="center" vertical="center"/>
      <protection/>
    </xf>
    <xf numFmtId="3" fontId="26" fillId="21" borderId="38" xfId="57" applyNumberFormat="1" applyFont="1" applyFill="1" applyBorder="1" applyAlignment="1">
      <alignment horizontal="center" vertical="center"/>
      <protection/>
    </xf>
    <xf numFmtId="3" fontId="26" fillId="21" borderId="20" xfId="57" applyNumberFormat="1" applyFont="1" applyFill="1" applyBorder="1" applyAlignment="1">
      <alignment horizontal="center" vertical="center"/>
      <protection/>
    </xf>
    <xf numFmtId="3" fontId="26" fillId="21" borderId="54" xfId="57" applyNumberFormat="1" applyFont="1" applyFill="1" applyBorder="1" applyAlignment="1">
      <alignment horizontal="center" vertical="center"/>
      <protection/>
    </xf>
    <xf numFmtId="3" fontId="26" fillId="21" borderId="71" xfId="57" applyNumberFormat="1" applyFont="1" applyFill="1" applyBorder="1" applyAlignment="1">
      <alignment horizontal="center" vertical="center" wrapText="1"/>
      <protection/>
    </xf>
    <xf numFmtId="3" fontId="26" fillId="21" borderId="34" xfId="57" applyNumberFormat="1" applyFont="1" applyFill="1" applyBorder="1" applyAlignment="1">
      <alignment horizontal="center" vertical="center" wrapText="1"/>
      <protection/>
    </xf>
    <xf numFmtId="3" fontId="26" fillId="21" borderId="44" xfId="57" applyNumberFormat="1" applyFont="1" applyFill="1" applyBorder="1" applyAlignment="1">
      <alignment horizontal="center" vertical="center" wrapText="1"/>
      <protection/>
    </xf>
    <xf numFmtId="3" fontId="26" fillId="21" borderId="72" xfId="57" applyNumberFormat="1" applyFont="1" applyFill="1" applyBorder="1" applyAlignment="1">
      <alignment horizontal="center" vertical="center" wrapText="1"/>
      <protection/>
    </xf>
    <xf numFmtId="3" fontId="26" fillId="21" borderId="26" xfId="57" applyNumberFormat="1" applyFont="1" applyFill="1" applyBorder="1" applyAlignment="1">
      <alignment horizontal="center" vertical="center" wrapText="1"/>
      <protection/>
    </xf>
    <xf numFmtId="3" fontId="26" fillId="21" borderId="41" xfId="57" applyNumberFormat="1" applyFont="1" applyFill="1" applyBorder="1" applyAlignment="1">
      <alignment horizontal="center" vertical="center" wrapText="1"/>
      <protection/>
    </xf>
    <xf numFmtId="0" fontId="27" fillId="0" borderId="0" xfId="59" applyFont="1" applyFill="1" applyAlignment="1">
      <alignment horizontal="right" vertical="center"/>
      <protection/>
    </xf>
    <xf numFmtId="0" fontId="26" fillId="0" borderId="0" xfId="59" applyFont="1" applyFill="1" applyBorder="1" applyAlignment="1">
      <alignment horizontal="center" vertical="center"/>
      <protection/>
    </xf>
    <xf numFmtId="0" fontId="26" fillId="1" borderId="73" xfId="59" applyFont="1" applyFill="1" applyBorder="1" applyAlignment="1">
      <alignment horizontal="left" vertical="center"/>
      <protection/>
    </xf>
    <xf numFmtId="0" fontId="26" fillId="1" borderId="71" xfId="59" applyFont="1" applyFill="1" applyBorder="1" applyAlignment="1">
      <alignment horizontal="left" vertical="center"/>
      <protection/>
    </xf>
    <xf numFmtId="0" fontId="26" fillId="1" borderId="20" xfId="59" applyFont="1" applyFill="1" applyBorder="1" applyAlignment="1">
      <alignment horizontal="left" vertical="center"/>
      <protection/>
    </xf>
    <xf numFmtId="0" fontId="26" fillId="1" borderId="21" xfId="59" applyFont="1" applyFill="1" applyBorder="1" applyAlignment="1">
      <alignment horizontal="left" vertical="center"/>
      <protection/>
    </xf>
    <xf numFmtId="3" fontId="26" fillId="1" borderId="50" xfId="59" applyNumberFormat="1" applyFont="1" applyFill="1" applyBorder="1" applyAlignment="1">
      <alignment horizontal="center" vertical="center"/>
      <protection/>
    </xf>
    <xf numFmtId="3" fontId="26" fillId="1" borderId="74" xfId="59" applyNumberFormat="1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26" fillId="21" borderId="54" xfId="59" applyFont="1" applyFill="1" applyBorder="1" applyAlignment="1">
      <alignment horizontal="left" vertical="center"/>
      <protection/>
    </xf>
    <xf numFmtId="0" fontId="26" fillId="21" borderId="25" xfId="59" applyFont="1" applyFill="1" applyBorder="1" applyAlignment="1">
      <alignment horizontal="left" vertical="center"/>
      <protection/>
    </xf>
    <xf numFmtId="0" fontId="26" fillId="0" borderId="0" xfId="59" applyFont="1" applyFill="1" applyBorder="1" applyAlignment="1">
      <alignment horizontal="right" vertical="center"/>
      <protection/>
    </xf>
    <xf numFmtId="3" fontId="26" fillId="1" borderId="75" xfId="59" applyNumberFormat="1" applyFont="1" applyFill="1" applyBorder="1" applyAlignment="1">
      <alignment horizontal="center" vertical="center"/>
      <protection/>
    </xf>
    <xf numFmtId="3" fontId="26" fillId="1" borderId="76" xfId="59" applyNumberFormat="1" applyFont="1" applyFill="1" applyBorder="1" applyAlignment="1">
      <alignment horizontal="center" vertical="center"/>
      <protection/>
    </xf>
    <xf numFmtId="3" fontId="26" fillId="21" borderId="77" xfId="59" applyNumberFormat="1" applyFont="1" applyFill="1" applyBorder="1" applyAlignment="1">
      <alignment horizontal="center" vertical="center"/>
      <protection/>
    </xf>
    <xf numFmtId="3" fontId="26" fillId="21" borderId="78" xfId="59" applyNumberFormat="1" applyFont="1" applyFill="1" applyBorder="1" applyAlignment="1">
      <alignment horizontal="center" vertical="center"/>
      <protection/>
    </xf>
    <xf numFmtId="0" fontId="27" fillId="0" borderId="79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29" fillId="0" borderId="81" xfId="0" applyFont="1" applyBorder="1" applyAlignment="1">
      <alignment horizontal="center" vertical="top" wrapText="1"/>
    </xf>
    <xf numFmtId="0" fontId="29" fillId="0" borderId="82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6" fillId="0" borderId="83" xfId="0" applyFont="1" applyBorder="1" applyAlignment="1">
      <alignment horizontal="center" vertical="top" wrapText="1"/>
    </xf>
    <xf numFmtId="0" fontId="26" fillId="0" borderId="70" xfId="0" applyFont="1" applyBorder="1" applyAlignment="1">
      <alignment horizontal="center" vertical="top" wrapText="1"/>
    </xf>
    <xf numFmtId="0" fontId="26" fillId="0" borderId="8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79" xfId="0" applyFont="1" applyBorder="1" applyAlignment="1">
      <alignment horizontal="center" vertical="top" wrapText="1"/>
    </xf>
    <xf numFmtId="0" fontId="26" fillId="0" borderId="85" xfId="0" applyFont="1" applyBorder="1" applyAlignment="1">
      <alignment horizontal="center" vertical="top" wrapText="1"/>
    </xf>
    <xf numFmtId="0" fontId="26" fillId="0" borderId="80" xfId="0" applyFont="1" applyBorder="1" applyAlignment="1">
      <alignment horizontal="center" vertical="top" wrapText="1"/>
    </xf>
    <xf numFmtId="0" fontId="26" fillId="0" borderId="86" xfId="0" applyFont="1" applyBorder="1" applyAlignment="1">
      <alignment horizontal="center" vertical="top" wrapText="1"/>
    </xf>
    <xf numFmtId="0" fontId="26" fillId="0" borderId="87" xfId="0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top" wrapText="1"/>
    </xf>
    <xf numFmtId="3" fontId="26" fillId="21" borderId="75" xfId="58" applyNumberFormat="1" applyFont="1" applyFill="1" applyBorder="1" applyAlignment="1">
      <alignment horizontal="center" vertical="center"/>
      <protection/>
    </xf>
    <xf numFmtId="3" fontId="26" fillId="21" borderId="88" xfId="58" applyNumberFormat="1" applyFont="1" applyFill="1" applyBorder="1" applyAlignment="1">
      <alignment horizontal="center" vertical="center"/>
      <protection/>
    </xf>
    <xf numFmtId="3" fontId="26" fillId="21" borderId="76" xfId="58" applyNumberFormat="1" applyFont="1" applyFill="1" applyBorder="1" applyAlignment="1">
      <alignment horizontal="center" vertical="center"/>
      <protection/>
    </xf>
    <xf numFmtId="0" fontId="26" fillId="21" borderId="83" xfId="58" applyFont="1" applyFill="1" applyBorder="1" applyAlignment="1">
      <alignment horizontal="center" vertical="center" wrapText="1"/>
      <protection/>
    </xf>
    <xf numFmtId="0" fontId="26" fillId="21" borderId="69" xfId="58" applyFont="1" applyFill="1" applyBorder="1" applyAlignment="1">
      <alignment horizontal="center" vertical="center" wrapText="1"/>
      <protection/>
    </xf>
    <xf numFmtId="0" fontId="26" fillId="21" borderId="89" xfId="58" applyFont="1" applyFill="1" applyBorder="1" applyAlignment="1">
      <alignment horizontal="center" vertical="center" wrapText="1"/>
      <protection/>
    </xf>
    <xf numFmtId="0" fontId="26" fillId="21" borderId="43" xfId="58" applyFont="1" applyFill="1" applyBorder="1" applyAlignment="1">
      <alignment horizontal="center" vertical="center" wrapText="1"/>
      <protection/>
    </xf>
    <xf numFmtId="0" fontId="26" fillId="21" borderId="0" xfId="58" applyFont="1" applyFill="1" applyBorder="1" applyAlignment="1">
      <alignment horizontal="center" vertical="center" wrapText="1"/>
      <protection/>
    </xf>
    <xf numFmtId="0" fontId="26" fillId="21" borderId="68" xfId="58" applyFont="1" applyFill="1" applyBorder="1" applyAlignment="1">
      <alignment horizontal="center" vertical="center" wrapText="1"/>
      <protection/>
    </xf>
    <xf numFmtId="0" fontId="26" fillId="21" borderId="84" xfId="58" applyFont="1" applyFill="1" applyBorder="1" applyAlignment="1">
      <alignment horizontal="center" vertical="center" wrapText="1"/>
      <protection/>
    </xf>
    <xf numFmtId="0" fontId="26" fillId="21" borderId="10" xfId="58" applyFont="1" applyFill="1" applyBorder="1" applyAlignment="1">
      <alignment horizontal="center" vertical="center" wrapText="1"/>
      <protection/>
    </xf>
    <xf numFmtId="0" fontId="26" fillId="21" borderId="45" xfId="58" applyFont="1" applyFill="1" applyBorder="1" applyAlignment="1">
      <alignment horizontal="center" vertical="center" wrapText="1"/>
      <protection/>
    </xf>
    <xf numFmtId="0" fontId="26" fillId="0" borderId="20" xfId="58" applyFont="1" applyFill="1" applyBorder="1" applyAlignment="1">
      <alignment horizontal="center" vertical="top" wrapText="1"/>
      <protection/>
    </xf>
    <xf numFmtId="3" fontId="26" fillId="21" borderId="90" xfId="58" applyNumberFormat="1" applyFont="1" applyFill="1" applyBorder="1" applyAlignment="1">
      <alignment horizontal="center" vertical="center" wrapText="1"/>
      <protection/>
    </xf>
    <xf numFmtId="3" fontId="26" fillId="21" borderId="40" xfId="58" applyNumberFormat="1" applyFont="1" applyFill="1" applyBorder="1" applyAlignment="1">
      <alignment horizontal="center" vertical="center" wrapText="1"/>
      <protection/>
    </xf>
    <xf numFmtId="0" fontId="26" fillId="1" borderId="91" xfId="58" applyFont="1" applyFill="1" applyBorder="1" applyAlignment="1">
      <alignment horizontal="left" vertical="center"/>
      <protection/>
    </xf>
    <xf numFmtId="0" fontId="26" fillId="1" borderId="45" xfId="58" applyFont="1" applyFill="1" applyBorder="1" applyAlignment="1">
      <alignment horizontal="left" vertical="center"/>
      <protection/>
    </xf>
    <xf numFmtId="0" fontId="26" fillId="0" borderId="36" xfId="58" applyFont="1" applyFill="1" applyBorder="1" applyAlignment="1">
      <alignment horizontal="left" vertical="center"/>
      <protection/>
    </xf>
    <xf numFmtId="0" fontId="26" fillId="0" borderId="92" xfId="58" applyFont="1" applyFill="1" applyBorder="1" applyAlignment="1">
      <alignment horizontal="left" vertical="center" wrapText="1"/>
      <protection/>
    </xf>
    <xf numFmtId="0" fontId="26" fillId="0" borderId="88" xfId="58" applyFont="1" applyFill="1" applyBorder="1" applyAlignment="1">
      <alignment horizontal="left" vertical="center" wrapText="1"/>
      <protection/>
    </xf>
    <xf numFmtId="0" fontId="26" fillId="0" borderId="52" xfId="58" applyFont="1" applyFill="1" applyBorder="1" applyAlignment="1">
      <alignment horizontal="left" vertical="center" wrapText="1"/>
      <protection/>
    </xf>
    <xf numFmtId="0" fontId="26" fillId="0" borderId="50" xfId="58" applyFont="1" applyFill="1" applyBorder="1" applyAlignment="1">
      <alignment horizontal="left" vertical="center" wrapText="1"/>
      <protection/>
    </xf>
    <xf numFmtId="0" fontId="26" fillId="0" borderId="55" xfId="58" applyFont="1" applyFill="1" applyBorder="1" applyAlignment="1">
      <alignment horizontal="left" vertical="center" wrapText="1"/>
      <protection/>
    </xf>
    <xf numFmtId="0" fontId="26" fillId="0" borderId="54" xfId="58" applyFont="1" applyFill="1" applyBorder="1" applyAlignment="1">
      <alignment horizontal="center" vertical="top" wrapText="1"/>
      <protection/>
    </xf>
    <xf numFmtId="0" fontId="26" fillId="0" borderId="0" xfId="58" applyFont="1" applyFill="1" applyAlignment="1">
      <alignment horizontal="center" vertical="center"/>
      <protection/>
    </xf>
    <xf numFmtId="0" fontId="26" fillId="1" borderId="32" xfId="58" applyFont="1" applyFill="1" applyBorder="1" applyAlignment="1">
      <alignment horizontal="left" vertical="center"/>
      <protection/>
    </xf>
    <xf numFmtId="0" fontId="26" fillId="0" borderId="21" xfId="58" applyFont="1" applyFill="1" applyBorder="1" applyAlignment="1">
      <alignment horizontal="left" vertical="center" wrapText="1"/>
      <protection/>
    </xf>
    <xf numFmtId="0" fontId="27" fillId="0" borderId="41" xfId="58" applyFont="1" applyFill="1" applyBorder="1" applyAlignment="1">
      <alignment horizontal="left" vertical="center"/>
      <protection/>
    </xf>
    <xf numFmtId="0" fontId="26" fillId="0" borderId="42" xfId="58" applyFont="1" applyFill="1" applyBorder="1" applyAlignment="1">
      <alignment horizontal="center" vertical="center" wrapText="1"/>
      <protection/>
    </xf>
    <xf numFmtId="0" fontId="26" fillId="0" borderId="49" xfId="58" applyFont="1" applyFill="1" applyBorder="1" applyAlignment="1">
      <alignment horizontal="center" vertical="center" wrapText="1"/>
      <protection/>
    </xf>
    <xf numFmtId="0" fontId="26" fillId="0" borderId="38" xfId="58" applyFont="1" applyFill="1" applyBorder="1" applyAlignment="1">
      <alignment horizontal="left" vertical="center" wrapText="1"/>
      <protection/>
    </xf>
    <xf numFmtId="0" fontId="26" fillId="0" borderId="37" xfId="58" applyFont="1" applyFill="1" applyBorder="1" applyAlignment="1">
      <alignment horizontal="left" vertical="center" wrapText="1"/>
      <protection/>
    </xf>
    <xf numFmtId="0" fontId="27" fillId="0" borderId="37" xfId="58" applyFont="1" applyFill="1" applyBorder="1" applyAlignment="1">
      <alignment horizontal="left" vertical="center"/>
      <protection/>
    </xf>
    <xf numFmtId="0" fontId="26" fillId="21" borderId="32" xfId="58" applyFont="1" applyFill="1" applyBorder="1" applyAlignment="1">
      <alignment horizontal="left" vertical="center"/>
      <protection/>
    </xf>
    <xf numFmtId="0" fontId="26" fillId="21" borderId="93" xfId="58" applyFont="1" applyFill="1" applyBorder="1" applyAlignment="1">
      <alignment horizontal="left" vertical="center"/>
      <protection/>
    </xf>
    <xf numFmtId="0" fontId="30" fillId="0" borderId="21" xfId="58" applyFont="1" applyBorder="1">
      <alignment/>
      <protection/>
    </xf>
    <xf numFmtId="0" fontId="26" fillId="0" borderId="21" xfId="58" applyFont="1" applyFill="1" applyBorder="1" applyAlignment="1">
      <alignment horizontal="left" vertical="center"/>
      <protection/>
    </xf>
    <xf numFmtId="0" fontId="26" fillId="0" borderId="42" xfId="58" applyFont="1" applyFill="1" applyBorder="1" applyAlignment="1">
      <alignment horizontal="center" vertical="top" wrapText="1"/>
      <protection/>
    </xf>
    <xf numFmtId="0" fontId="26" fillId="0" borderId="35" xfId="58" applyFont="1" applyFill="1" applyBorder="1" applyAlignment="1">
      <alignment horizontal="center" vertical="top" wrapText="1"/>
      <protection/>
    </xf>
    <xf numFmtId="0" fontId="26" fillId="0" borderId="46" xfId="58" applyFont="1" applyFill="1" applyBorder="1" applyAlignment="1">
      <alignment horizontal="center" vertical="top" wrapText="1"/>
      <protection/>
    </xf>
    <xf numFmtId="0" fontId="26" fillId="0" borderId="49" xfId="58" applyFont="1" applyFill="1" applyBorder="1" applyAlignment="1">
      <alignment horizontal="left" vertical="center" wrapText="1"/>
      <protection/>
    </xf>
    <xf numFmtId="0" fontId="26" fillId="0" borderId="36" xfId="58" applyFont="1" applyFill="1" applyBorder="1" applyAlignment="1">
      <alignment horizontal="left" vertical="center" wrapText="1"/>
      <protection/>
    </xf>
    <xf numFmtId="0" fontId="26" fillId="0" borderId="25" xfId="58" applyFont="1" applyFill="1" applyBorder="1" applyAlignment="1">
      <alignment horizontal="left" vertical="center"/>
      <protection/>
    </xf>
    <xf numFmtId="0" fontId="27" fillId="0" borderId="50" xfId="58" applyFont="1" applyFill="1" applyBorder="1" applyAlignment="1">
      <alignment horizontal="left" vertical="center"/>
      <protection/>
    </xf>
    <xf numFmtId="0" fontId="27" fillId="0" borderId="55" xfId="58" applyFont="1" applyFill="1" applyBorder="1" applyAlignment="1">
      <alignment horizontal="left" vertical="center"/>
      <protection/>
    </xf>
    <xf numFmtId="0" fontId="27" fillId="0" borderId="21" xfId="58" applyFont="1" applyFill="1" applyBorder="1" applyAlignment="1">
      <alignment horizontal="left" vertical="center"/>
      <protection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2" xfId="0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0" fillId="0" borderId="96" xfId="0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3" xfId="0" applyFont="1" applyBorder="1" applyAlignment="1">
      <alignment horizontal="right"/>
    </xf>
    <xf numFmtId="0" fontId="0" fillId="0" borderId="69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79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83" xfId="0" applyFont="1" applyBorder="1" applyAlignment="1">
      <alignment horizontal="right"/>
    </xf>
    <xf numFmtId="0" fontId="4" fillId="0" borderId="69" xfId="0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4" fillId="0" borderId="8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81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/>
    </xf>
    <xf numFmtId="0" fontId="1" fillId="23" borderId="83" xfId="0" applyFont="1" applyFill="1" applyBorder="1" applyAlignment="1">
      <alignment vertical="center" wrapText="1"/>
    </xf>
    <xf numFmtId="0" fontId="1" fillId="23" borderId="70" xfId="0" applyFont="1" applyFill="1" applyBorder="1" applyAlignment="1">
      <alignment vertical="center" wrapText="1"/>
    </xf>
    <xf numFmtId="0" fontId="27" fillId="23" borderId="43" xfId="0" applyFont="1" applyFill="1" applyBorder="1" applyAlignment="1">
      <alignment horizontal="center"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1" fillId="23" borderId="84" xfId="0" applyFont="1" applyFill="1" applyBorder="1" applyAlignment="1">
      <alignment vertical="center" wrapText="1"/>
    </xf>
    <xf numFmtId="0" fontId="1" fillId="23" borderId="13" xfId="0" applyFont="1" applyFill="1" applyBorder="1" applyAlignment="1">
      <alignment vertical="center" wrapText="1"/>
    </xf>
    <xf numFmtId="0" fontId="27" fillId="23" borderId="61" xfId="0" applyFont="1" applyFill="1" applyBorder="1" applyAlignment="1">
      <alignment vertical="center" wrapText="1"/>
    </xf>
    <xf numFmtId="0" fontId="27" fillId="23" borderId="23" xfId="0" applyFont="1" applyFill="1" applyBorder="1" applyAlignment="1">
      <alignment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10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right" vertical="center" wrapText="1"/>
    </xf>
    <xf numFmtId="0" fontId="27" fillId="0" borderId="107" xfId="0" applyFont="1" applyBorder="1" applyAlignment="1">
      <alignment horizontal="right" vertical="center" wrapText="1"/>
    </xf>
    <xf numFmtId="0" fontId="27" fillId="0" borderId="23" xfId="0" applyFont="1" applyBorder="1" applyAlignment="1">
      <alignment horizontal="right" vertical="center" wrapText="1"/>
    </xf>
    <xf numFmtId="0" fontId="26" fillId="24" borderId="83" xfId="0" applyFont="1" applyFill="1" applyBorder="1" applyAlignment="1">
      <alignment vertical="center" wrapText="1"/>
    </xf>
    <xf numFmtId="0" fontId="26" fillId="24" borderId="70" xfId="0" applyFont="1" applyFill="1" applyBorder="1" applyAlignment="1">
      <alignment vertical="center" wrapText="1"/>
    </xf>
    <xf numFmtId="0" fontId="26" fillId="24" borderId="84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61" xfId="0" applyFont="1" applyFill="1" applyBorder="1" applyAlignment="1">
      <alignment horizontal="right" vertical="center" wrapText="1"/>
    </xf>
    <xf numFmtId="0" fontId="26" fillId="24" borderId="23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23" borderId="83" xfId="0" applyFont="1" applyFill="1" applyBorder="1" applyAlignment="1">
      <alignment horizontal="center" vertical="center" wrapText="1"/>
    </xf>
    <xf numFmtId="0" fontId="26" fillId="23" borderId="70" xfId="0" applyFont="1" applyFill="1" applyBorder="1" applyAlignment="1">
      <alignment horizontal="center" vertical="center" wrapText="1"/>
    </xf>
    <xf numFmtId="0" fontId="26" fillId="23" borderId="43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6" fillId="23" borderId="84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6" fillId="23" borderId="61" xfId="0" applyFont="1" applyFill="1" applyBorder="1" applyAlignment="1">
      <alignment horizontal="right" vertical="center" wrapText="1"/>
    </xf>
    <xf numFmtId="0" fontId="26" fillId="23" borderId="107" xfId="0" applyFont="1" applyFill="1" applyBorder="1" applyAlignment="1">
      <alignment horizontal="right" vertical="center" wrapText="1"/>
    </xf>
    <xf numFmtId="0" fontId="26" fillId="23" borderId="23" xfId="0" applyFont="1" applyFill="1" applyBorder="1" applyAlignment="1">
      <alignment horizontal="right" vertical="center" wrapText="1"/>
    </xf>
    <xf numFmtId="0" fontId="35" fillId="0" borderId="81" xfId="56" applyFont="1" applyBorder="1" applyAlignment="1">
      <alignment horizontal="center" vertical="top" wrapText="1"/>
      <protection/>
    </xf>
    <xf numFmtId="0" fontId="35" fillId="0" borderId="17" xfId="56" applyFont="1" applyBorder="1" applyAlignment="1">
      <alignment horizontal="center" vertical="top" wrapText="1"/>
      <protection/>
    </xf>
    <xf numFmtId="0" fontId="27" fillId="0" borderId="0" xfId="56" applyFont="1" applyAlignment="1">
      <alignment horizontal="center"/>
      <protection/>
    </xf>
    <xf numFmtId="0" fontId="35" fillId="0" borderId="108" xfId="56" applyFont="1" applyBorder="1" applyAlignment="1">
      <alignment vertical="top" wrapText="1"/>
      <protection/>
    </xf>
    <xf numFmtId="0" fontId="35" fillId="0" borderId="22" xfId="56" applyFont="1" applyBorder="1" applyAlignment="1">
      <alignment vertical="top" wrapText="1"/>
      <protection/>
    </xf>
    <xf numFmtId="0" fontId="2" fillId="0" borderId="0" xfId="56" applyFont="1" applyAlignment="1">
      <alignment horizontal="center"/>
      <protection/>
    </xf>
    <xf numFmtId="0" fontId="27" fillId="0" borderId="0" xfId="56" applyFont="1" applyAlignment="1">
      <alignment horizontal="right"/>
      <protection/>
    </xf>
    <xf numFmtId="0" fontId="0" fillId="0" borderId="0" xfId="56" applyAlignment="1">
      <alignment horizontal="center"/>
      <protection/>
    </xf>
    <xf numFmtId="0" fontId="33" fillId="0" borderId="108" xfId="56" applyFont="1" applyBorder="1" applyAlignment="1">
      <alignment vertical="top" wrapText="1"/>
      <protection/>
    </xf>
    <xf numFmtId="0" fontId="33" fillId="0" borderId="22" xfId="56" applyFont="1" applyBorder="1" applyAlignment="1">
      <alignment vertical="top" wrapText="1"/>
      <protection/>
    </xf>
    <xf numFmtId="0" fontId="33" fillId="0" borderId="81" xfId="56" applyFont="1" applyBorder="1" applyAlignment="1">
      <alignment horizontal="center" vertical="top" wrapText="1"/>
      <protection/>
    </xf>
    <xf numFmtId="0" fontId="33" fillId="0" borderId="17" xfId="56" applyFont="1" applyBorder="1" applyAlignment="1">
      <alignment horizontal="center" vertical="top" wrapText="1"/>
      <protection/>
    </xf>
    <xf numFmtId="0" fontId="32" fillId="0" borderId="27" xfId="56" applyFont="1" applyBorder="1" applyAlignment="1">
      <alignment horizontal="center"/>
      <protection/>
    </xf>
    <xf numFmtId="0" fontId="27" fillId="0" borderId="10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10" xfId="0" applyFont="1" applyBorder="1" applyAlignment="1">
      <alignment horizontal="center" vertical="center" wrapText="1"/>
    </xf>
    <xf numFmtId="0" fontId="27" fillId="0" borderId="111" xfId="0" applyFont="1" applyBorder="1" applyAlignment="1">
      <alignment horizontal="center" vertical="center" wrapText="1"/>
    </xf>
    <xf numFmtId="0" fontId="27" fillId="0" borderId="112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7" fillId="0" borderId="61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43" fontId="26" fillId="0" borderId="41" xfId="60" applyNumberFormat="1" applyFont="1" applyFill="1" applyBorder="1" applyAlignment="1">
      <alignment horizontal="center" vertical="center" wrapText="1"/>
      <protection/>
    </xf>
    <xf numFmtId="43" fontId="26" fillId="0" borderId="36" xfId="60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0" fontId="26" fillId="0" borderId="0" xfId="60" applyFont="1" applyFill="1" applyAlignment="1">
      <alignment horizontal="center" vertical="center" wrapText="1"/>
      <protection/>
    </xf>
    <xf numFmtId="43" fontId="26" fillId="21" borderId="31" xfId="60" applyNumberFormat="1" applyFont="1" applyFill="1" applyBorder="1" applyAlignment="1">
      <alignment horizontal="center" vertical="center" wrapText="1"/>
      <protection/>
    </xf>
    <xf numFmtId="43" fontId="26" fillId="21" borderId="26" xfId="60" applyNumberFormat="1" applyFont="1" applyFill="1" applyBorder="1" applyAlignment="1">
      <alignment horizontal="center" vertical="center" wrapText="1"/>
      <protection/>
    </xf>
    <xf numFmtId="43" fontId="26" fillId="21" borderId="37" xfId="60" applyNumberFormat="1" applyFont="1" applyFill="1" applyBorder="1" applyAlignment="1">
      <alignment horizontal="center" vertical="center" wrapText="1"/>
      <protection/>
    </xf>
    <xf numFmtId="43" fontId="26" fillId="21" borderId="25" xfId="60" applyNumberFormat="1" applyFont="1" applyFill="1" applyBorder="1" applyAlignment="1">
      <alignment horizontal="center" vertical="center" wrapText="1"/>
      <protection/>
    </xf>
    <xf numFmtId="43" fontId="26" fillId="21" borderId="71" xfId="60" applyNumberFormat="1" applyFont="1" applyFill="1" applyBorder="1" applyAlignment="1">
      <alignment horizontal="center" vertical="center" wrapText="1"/>
      <protection/>
    </xf>
    <xf numFmtId="43" fontId="26" fillId="21" borderId="44" xfId="60" applyNumberFormat="1" applyFont="1" applyFill="1" applyBorder="1" applyAlignment="1">
      <alignment horizontal="center" vertical="center" wrapText="1"/>
      <protection/>
    </xf>
    <xf numFmtId="49" fontId="26" fillId="21" borderId="83" xfId="60" applyNumberFormat="1" applyFont="1" applyFill="1" applyBorder="1" applyAlignment="1">
      <alignment horizontal="center" vertical="center" wrapText="1"/>
      <protection/>
    </xf>
    <xf numFmtId="49" fontId="26" fillId="21" borderId="69" xfId="60" applyNumberFormat="1" applyFont="1" applyFill="1" applyBorder="1" applyAlignment="1">
      <alignment horizontal="center" vertical="center" wrapText="1"/>
      <protection/>
    </xf>
    <xf numFmtId="49" fontId="26" fillId="21" borderId="43" xfId="60" applyNumberFormat="1" applyFont="1" applyFill="1" applyBorder="1" applyAlignment="1">
      <alignment horizontal="center" vertical="center" wrapText="1"/>
      <protection/>
    </xf>
    <xf numFmtId="49" fontId="26" fillId="21" borderId="0" xfId="60" applyNumberFormat="1" applyFont="1" applyFill="1" applyBorder="1" applyAlignment="1">
      <alignment horizontal="center" vertical="center" wrapText="1"/>
      <protection/>
    </xf>
    <xf numFmtId="0" fontId="26" fillId="21" borderId="54" xfId="60" applyFont="1" applyFill="1" applyBorder="1" applyAlignment="1">
      <alignment horizontal="center" vertical="center" wrapText="1"/>
      <protection/>
    </xf>
    <xf numFmtId="0" fontId="26" fillId="21" borderId="25" xfId="60" applyFont="1" applyFill="1" applyBorder="1" applyAlignment="1">
      <alignment horizontal="center" vertical="center" wrapText="1"/>
      <protection/>
    </xf>
    <xf numFmtId="43" fontId="26" fillId="0" borderId="113" xfId="60" applyNumberFormat="1" applyFont="1" applyFill="1" applyBorder="1" applyAlignment="1">
      <alignment horizontal="center" vertical="center" wrapText="1"/>
      <protection/>
    </xf>
    <xf numFmtId="43" fontId="26" fillId="0" borderId="72" xfId="60" applyNumberFormat="1" applyFont="1" applyFill="1" applyBorder="1" applyAlignment="1">
      <alignment horizontal="center" vertical="center" wrapText="1"/>
      <protection/>
    </xf>
    <xf numFmtId="49" fontId="26" fillId="0" borderId="49" xfId="60" applyNumberFormat="1" applyFont="1" applyBorder="1" applyAlignment="1">
      <alignment horizontal="center" vertical="center"/>
      <protection/>
    </xf>
    <xf numFmtId="49" fontId="26" fillId="0" borderId="36" xfId="60" applyNumberFormat="1" applyFont="1" applyBorder="1" applyAlignment="1">
      <alignment horizontal="center" vertical="center"/>
      <protection/>
    </xf>
    <xf numFmtId="49" fontId="26" fillId="0" borderId="20" xfId="60" applyNumberFormat="1" applyFont="1" applyBorder="1" applyAlignment="1">
      <alignment horizontal="center" vertical="center"/>
      <protection/>
    </xf>
    <xf numFmtId="49" fontId="26" fillId="0" borderId="21" xfId="60" applyNumberFormat="1" applyFont="1" applyBorder="1" applyAlignment="1">
      <alignment horizontal="center" vertical="center"/>
      <protection/>
    </xf>
    <xf numFmtId="43" fontId="26" fillId="0" borderId="21" xfId="60" applyNumberFormat="1" applyFont="1" applyFill="1" applyBorder="1" applyAlignment="1">
      <alignment horizontal="center" vertical="center" wrapText="1"/>
      <protection/>
    </xf>
    <xf numFmtId="49" fontId="26" fillId="0" borderId="114" xfId="60" applyNumberFormat="1" applyFont="1" applyBorder="1" applyAlignment="1">
      <alignment horizontal="center" vertical="center"/>
      <protection/>
    </xf>
    <xf numFmtId="49" fontId="26" fillId="0" borderId="48" xfId="60" applyNumberFormat="1" applyFont="1" applyBorder="1" applyAlignment="1">
      <alignment horizontal="center" vertical="center"/>
      <protection/>
    </xf>
    <xf numFmtId="49" fontId="26" fillId="0" borderId="115" xfId="60" applyNumberFormat="1" applyFont="1" applyBorder="1" applyAlignment="1">
      <alignment horizontal="center" vertical="center"/>
      <protection/>
    </xf>
    <xf numFmtId="49" fontId="26" fillId="0" borderId="51" xfId="60" applyNumberFormat="1" applyFont="1" applyBorder="1" applyAlignment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15 bev szakfeladat" xfId="57"/>
    <cellStyle name="Normál_2015 költségvetés-össz" xfId="58"/>
    <cellStyle name="Normál_2015. adók" xfId="59"/>
    <cellStyle name="Normál_2015-létszá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57421875" style="0" customWidth="1"/>
    <col min="2" max="2" width="47.421875" style="0" customWidth="1"/>
  </cols>
  <sheetData>
    <row r="1" spans="1:2" ht="15.75">
      <c r="A1" s="221" t="s">
        <v>320</v>
      </c>
      <c r="B1" s="221"/>
    </row>
    <row r="2" spans="1:2" ht="112.5" customHeight="1">
      <c r="A2" s="222"/>
      <c r="B2" s="224" t="s">
        <v>299</v>
      </c>
    </row>
    <row r="3" spans="1:2" ht="13.5" thickBot="1">
      <c r="A3" s="223"/>
      <c r="B3" s="225"/>
    </row>
    <row r="4" spans="1:2" ht="18" customHeight="1">
      <c r="A4" s="226" t="s">
        <v>284</v>
      </c>
      <c r="B4" s="226" t="s">
        <v>285</v>
      </c>
    </row>
    <row r="5" spans="1:2" ht="13.5" thickBot="1">
      <c r="A5" s="227"/>
      <c r="B5" s="227"/>
    </row>
    <row r="6" spans="1:2" ht="49.5" customHeight="1">
      <c r="A6" s="226" t="s">
        <v>286</v>
      </c>
      <c r="B6" s="226" t="s">
        <v>300</v>
      </c>
    </row>
    <row r="7" spans="1:2" ht="13.5" thickBot="1">
      <c r="A7" s="227"/>
      <c r="B7" s="227"/>
    </row>
    <row r="8" ht="15.75">
      <c r="A8" s="82"/>
    </row>
    <row r="9" ht="15.75">
      <c r="A9" s="81"/>
    </row>
  </sheetData>
  <sheetProtection/>
  <mergeCells count="7">
    <mergeCell ref="A1:B1"/>
    <mergeCell ref="A2:A3"/>
    <mergeCell ref="B2:B3"/>
    <mergeCell ref="A4:A5"/>
    <mergeCell ref="B4:B5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0" sqref="C10:C11"/>
    </sheetView>
  </sheetViews>
  <sheetFormatPr defaultColWidth="9.140625" defaultRowHeight="12.75"/>
  <cols>
    <col min="1" max="1" width="15.8515625" style="0" customWidth="1"/>
    <col min="2" max="2" width="17.8515625" style="0" customWidth="1"/>
    <col min="3" max="3" width="36.57421875" style="0" customWidth="1"/>
  </cols>
  <sheetData>
    <row r="1" spans="1:3" ht="12.75">
      <c r="A1" s="457" t="s">
        <v>329</v>
      </c>
      <c r="B1" s="457"/>
      <c r="C1" s="457"/>
    </row>
    <row r="2" ht="12.75">
      <c r="A2" s="84"/>
    </row>
    <row r="3" ht="12.75">
      <c r="A3" s="84"/>
    </row>
    <row r="4" spans="1:3" ht="12.75">
      <c r="A4" s="457" t="s">
        <v>314</v>
      </c>
      <c r="B4" s="457"/>
      <c r="C4" s="457"/>
    </row>
    <row r="5" ht="12.75">
      <c r="A5" s="85"/>
    </row>
    <row r="6" spans="1:3" ht="12.75">
      <c r="A6" s="458" t="s">
        <v>101</v>
      </c>
      <c r="B6" s="458"/>
      <c r="C6" s="458"/>
    </row>
    <row r="7" ht="15.75">
      <c r="A7" s="82"/>
    </row>
    <row r="8" ht="15.75">
      <c r="A8" s="82"/>
    </row>
    <row r="9" ht="16.5" thickBot="1">
      <c r="A9" s="82"/>
    </row>
    <row r="10" spans="1:3" ht="24.75" customHeight="1">
      <c r="A10" s="437"/>
      <c r="B10" s="438"/>
      <c r="C10" s="443" t="s">
        <v>249</v>
      </c>
    </row>
    <row r="11" spans="1:3" ht="13.5" thickBot="1">
      <c r="A11" s="439" t="s">
        <v>53</v>
      </c>
      <c r="B11" s="440"/>
      <c r="C11" s="444"/>
    </row>
    <row r="12" spans="1:3" ht="16.5" thickBot="1">
      <c r="A12" s="441"/>
      <c r="B12" s="442"/>
      <c r="C12" s="86" t="s">
        <v>180</v>
      </c>
    </row>
    <row r="13" spans="1:3" ht="12.75">
      <c r="A13" s="445" t="s">
        <v>89</v>
      </c>
      <c r="B13" s="87"/>
      <c r="C13" s="448">
        <v>1500000</v>
      </c>
    </row>
    <row r="14" spans="1:3" ht="25.5">
      <c r="A14" s="446"/>
      <c r="B14" s="87" t="s">
        <v>315</v>
      </c>
      <c r="C14" s="449"/>
    </row>
    <row r="15" spans="1:3" ht="13.5" thickBot="1">
      <c r="A15" s="446"/>
      <c r="B15" s="88"/>
      <c r="C15" s="450"/>
    </row>
    <row r="16" spans="1:3" ht="12.75">
      <c r="A16" s="446"/>
      <c r="B16" s="87"/>
      <c r="C16" s="448">
        <v>1181100</v>
      </c>
    </row>
    <row r="17" spans="1:3" ht="13.5" thickBot="1">
      <c r="A17" s="446"/>
      <c r="B17" s="88" t="s">
        <v>177</v>
      </c>
      <c r="C17" s="450"/>
    </row>
    <row r="18" spans="1:3" ht="12.75">
      <c r="A18" s="446"/>
      <c r="B18" s="87"/>
      <c r="C18" s="448">
        <v>318900</v>
      </c>
    </row>
    <row r="19" spans="1:3" ht="13.5" thickBot="1">
      <c r="A19" s="447"/>
      <c r="B19" s="88" t="s">
        <v>287</v>
      </c>
      <c r="C19" s="450"/>
    </row>
    <row r="20" spans="1:3" ht="12.75">
      <c r="A20" s="459"/>
      <c r="B20" s="460"/>
      <c r="C20" s="465">
        <f>SUM(C16:C19)</f>
        <v>1500000</v>
      </c>
    </row>
    <row r="21" spans="1:3" ht="25.5" customHeight="1">
      <c r="A21" s="461" t="s">
        <v>288</v>
      </c>
      <c r="B21" s="462"/>
      <c r="C21" s="466"/>
    </row>
    <row r="22" spans="1:3" ht="12.75">
      <c r="A22" s="461"/>
      <c r="B22" s="462"/>
      <c r="C22" s="466"/>
    </row>
    <row r="23" spans="1:3" ht="13.5" thickBot="1">
      <c r="A23" s="463"/>
      <c r="B23" s="464"/>
      <c r="C23" s="467"/>
    </row>
    <row r="24" spans="1:3" ht="12.75">
      <c r="A24" s="451"/>
      <c r="B24" s="452"/>
      <c r="C24" s="455">
        <v>1500000</v>
      </c>
    </row>
    <row r="25" spans="1:3" ht="38.25" customHeight="1" thickBot="1">
      <c r="A25" s="453" t="s">
        <v>289</v>
      </c>
      <c r="B25" s="454"/>
      <c r="C25" s="456"/>
    </row>
    <row r="26" ht="15.75">
      <c r="A26" s="83"/>
    </row>
  </sheetData>
  <sheetProtection/>
  <mergeCells count="19">
    <mergeCell ref="C20:C23"/>
    <mergeCell ref="A24:B24"/>
    <mergeCell ref="A25:B25"/>
    <mergeCell ref="C24:C25"/>
    <mergeCell ref="A1:C1"/>
    <mergeCell ref="A4:C4"/>
    <mergeCell ref="A6:C6"/>
    <mergeCell ref="A20:B20"/>
    <mergeCell ref="A21:B21"/>
    <mergeCell ref="A22:B22"/>
    <mergeCell ref="A23:B23"/>
    <mergeCell ref="A10:B10"/>
    <mergeCell ref="A11:B11"/>
    <mergeCell ref="A12:B12"/>
    <mergeCell ref="C10:C11"/>
    <mergeCell ref="A13:A19"/>
    <mergeCell ref="C13:C15"/>
    <mergeCell ref="C16:C17"/>
    <mergeCell ref="C18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1" sqref="F1:J1"/>
    </sheetView>
  </sheetViews>
  <sheetFormatPr defaultColWidth="9.140625" defaultRowHeight="12.75"/>
  <cols>
    <col min="1" max="1" width="18.140625" style="36" bestFit="1" customWidth="1"/>
    <col min="2" max="2" width="18.421875" style="36" customWidth="1"/>
    <col min="3" max="3" width="13.140625" style="36" customWidth="1"/>
    <col min="4" max="4" width="12.28125" style="36" customWidth="1"/>
    <col min="5" max="5" width="13.421875" style="36" customWidth="1"/>
    <col min="6" max="6" width="12.28125" style="36" customWidth="1"/>
    <col min="7" max="8" width="12.421875" style="36" customWidth="1"/>
    <col min="9" max="10" width="13.8515625" style="36" customWidth="1"/>
    <col min="11" max="16384" width="9.140625" style="36" customWidth="1"/>
  </cols>
  <sheetData>
    <row r="1" spans="6:10" ht="12.75">
      <c r="F1" s="470" t="s">
        <v>330</v>
      </c>
      <c r="G1" s="470"/>
      <c r="H1" s="470"/>
      <c r="I1" s="470"/>
      <c r="J1" s="470"/>
    </row>
    <row r="3" ht="15.75">
      <c r="E3" s="37" t="s">
        <v>300</v>
      </c>
    </row>
    <row r="4" spans="4:6" ht="12.75" customHeight="1">
      <c r="D4" s="473" t="s">
        <v>257</v>
      </c>
      <c r="E4" s="473"/>
      <c r="F4" s="473"/>
    </row>
    <row r="7" spans="1:5" ht="15.75">
      <c r="A7" s="37"/>
      <c r="E7" s="37" t="s">
        <v>176</v>
      </c>
    </row>
    <row r="8" spans="1:5" ht="15.75">
      <c r="A8" s="37"/>
      <c r="E8" s="37" t="s">
        <v>193</v>
      </c>
    </row>
    <row r="9" spans="1:10" ht="13.5" thickBot="1">
      <c r="A9" s="38"/>
      <c r="J9" s="38" t="s">
        <v>316</v>
      </c>
    </row>
    <row r="10" spans="1:10" ht="15.75" thickBot="1" thickTop="1">
      <c r="A10" s="471" t="s">
        <v>194</v>
      </c>
      <c r="B10" s="65" t="s">
        <v>317</v>
      </c>
      <c r="C10" s="66"/>
      <c r="D10" s="65"/>
      <c r="E10" s="65"/>
      <c r="F10" s="65"/>
      <c r="G10" s="65"/>
      <c r="H10" s="65"/>
      <c r="I10" s="65"/>
      <c r="J10" s="65"/>
    </row>
    <row r="11" spans="1:10" ht="13.5" customHeight="1" thickBot="1" thickTop="1">
      <c r="A11" s="472"/>
      <c r="B11" s="67" t="s">
        <v>53</v>
      </c>
      <c r="C11" s="468">
        <v>2017</v>
      </c>
      <c r="D11" s="469"/>
      <c r="E11" s="468">
        <v>2018</v>
      </c>
      <c r="F11" s="469"/>
      <c r="G11" s="468">
        <v>2019</v>
      </c>
      <c r="H11" s="469"/>
      <c r="I11" s="468">
        <v>2020</v>
      </c>
      <c r="J11" s="469"/>
    </row>
    <row r="12" spans="1:10" ht="15.75" thickBot="1" thickTop="1">
      <c r="A12" s="68">
        <v>1</v>
      </c>
      <c r="B12" s="67">
        <v>2</v>
      </c>
      <c r="C12" s="69" t="s">
        <v>64</v>
      </c>
      <c r="D12" s="69" t="s">
        <v>195</v>
      </c>
      <c r="E12" s="69" t="s">
        <v>64</v>
      </c>
      <c r="F12" s="69" t="s">
        <v>195</v>
      </c>
      <c r="G12" s="69" t="s">
        <v>64</v>
      </c>
      <c r="H12" s="69" t="s">
        <v>195</v>
      </c>
      <c r="I12" s="69" t="s">
        <v>64</v>
      </c>
      <c r="J12" s="69" t="s">
        <v>195</v>
      </c>
    </row>
    <row r="13" spans="1:10" ht="23.25" customHeight="1" thickBot="1" thickTop="1">
      <c r="A13" s="70" t="s">
        <v>89</v>
      </c>
      <c r="B13" s="71" t="s">
        <v>90</v>
      </c>
      <c r="C13" s="215">
        <v>4913705</v>
      </c>
      <c r="D13" s="216">
        <v>4913705</v>
      </c>
      <c r="E13" s="216">
        <v>2759000</v>
      </c>
      <c r="F13" s="216">
        <v>2759000</v>
      </c>
      <c r="G13" s="216">
        <v>2759000</v>
      </c>
      <c r="H13" s="216">
        <v>2759000</v>
      </c>
      <c r="I13" s="216">
        <v>2650000</v>
      </c>
      <c r="J13" s="216">
        <v>2650000</v>
      </c>
    </row>
    <row r="14" spans="1:10" ht="32.25" customHeight="1" thickBot="1">
      <c r="A14" s="70" t="s">
        <v>91</v>
      </c>
      <c r="B14" s="71" t="s">
        <v>221</v>
      </c>
      <c r="C14" s="217">
        <v>960519</v>
      </c>
      <c r="D14" s="217">
        <v>960519</v>
      </c>
      <c r="E14" s="217">
        <v>669000</v>
      </c>
      <c r="F14" s="217">
        <v>669000</v>
      </c>
      <c r="G14" s="217">
        <v>669000</v>
      </c>
      <c r="H14" s="217">
        <v>669000</v>
      </c>
      <c r="I14" s="217">
        <v>650000</v>
      </c>
      <c r="J14" s="217">
        <v>650000</v>
      </c>
    </row>
    <row r="15" spans="1:10" ht="17.25" customHeight="1" thickBot="1">
      <c r="A15" s="70" t="s">
        <v>93</v>
      </c>
      <c r="B15" s="71" t="s">
        <v>94</v>
      </c>
      <c r="C15" s="217">
        <v>6382520</v>
      </c>
      <c r="D15" s="217">
        <v>6382520</v>
      </c>
      <c r="E15" s="217">
        <v>4994000</v>
      </c>
      <c r="F15" s="217">
        <v>4994000</v>
      </c>
      <c r="G15" s="217">
        <v>4690000</v>
      </c>
      <c r="H15" s="217">
        <v>4690000</v>
      </c>
      <c r="I15" s="217">
        <v>4600000</v>
      </c>
      <c r="J15" s="217">
        <v>4600000</v>
      </c>
    </row>
    <row r="16" spans="1:10" ht="31.5" customHeight="1" thickBot="1">
      <c r="A16" s="70" t="s">
        <v>95</v>
      </c>
      <c r="B16" s="71" t="s">
        <v>222</v>
      </c>
      <c r="C16" s="217">
        <v>211200</v>
      </c>
      <c r="D16" s="217">
        <v>211200</v>
      </c>
      <c r="E16" s="217">
        <v>207000</v>
      </c>
      <c r="F16" s="217">
        <v>207000</v>
      </c>
      <c r="G16" s="217">
        <v>207000</v>
      </c>
      <c r="H16" s="217">
        <v>207000</v>
      </c>
      <c r="I16" s="217">
        <v>200000</v>
      </c>
      <c r="J16" s="217">
        <v>200000</v>
      </c>
    </row>
    <row r="17" spans="1:10" ht="30.75" customHeight="1" thickBot="1">
      <c r="A17" s="70" t="s">
        <v>97</v>
      </c>
      <c r="B17" s="71" t="s">
        <v>223</v>
      </c>
      <c r="C17" s="217">
        <v>656504</v>
      </c>
      <c r="D17" s="217">
        <v>656504</v>
      </c>
      <c r="E17" s="217">
        <v>649000</v>
      </c>
      <c r="F17" s="217">
        <v>649000</v>
      </c>
      <c r="G17" s="217">
        <v>630000</v>
      </c>
      <c r="H17" s="217">
        <v>630000</v>
      </c>
      <c r="I17" s="217">
        <v>580000</v>
      </c>
      <c r="J17" s="217">
        <v>580000</v>
      </c>
    </row>
    <row r="18" spans="1:10" ht="15" customHeight="1" thickBot="1">
      <c r="A18" s="70" t="s">
        <v>172</v>
      </c>
      <c r="B18" s="71" t="s">
        <v>224</v>
      </c>
      <c r="C18" s="217">
        <v>336000</v>
      </c>
      <c r="D18" s="217">
        <v>336000</v>
      </c>
      <c r="E18" s="217">
        <v>497000</v>
      </c>
      <c r="F18" s="217">
        <v>497000</v>
      </c>
      <c r="G18" s="217">
        <v>450000</v>
      </c>
      <c r="H18" s="217">
        <v>450000</v>
      </c>
      <c r="I18" s="217">
        <v>410000</v>
      </c>
      <c r="J18" s="217">
        <v>410000</v>
      </c>
    </row>
    <row r="19" spans="1:10" ht="19.5" customHeight="1" thickBot="1">
      <c r="A19" s="72" t="s">
        <v>173</v>
      </c>
      <c r="B19" s="73" t="s">
        <v>139</v>
      </c>
      <c r="C19" s="73">
        <v>5231446</v>
      </c>
      <c r="D19" s="73">
        <v>5231446</v>
      </c>
      <c r="E19" s="73">
        <v>2080000</v>
      </c>
      <c r="F19" s="73">
        <v>2080000</v>
      </c>
      <c r="G19" s="73">
        <v>1750000</v>
      </c>
      <c r="H19" s="73">
        <v>1750000</v>
      </c>
      <c r="I19" s="73">
        <v>1200000</v>
      </c>
      <c r="J19" s="73">
        <v>1200000</v>
      </c>
    </row>
    <row r="20" spans="1:10" ht="20.25" customHeight="1" thickBot="1" thickTop="1">
      <c r="A20" s="74" t="s">
        <v>174</v>
      </c>
      <c r="B20" s="73" t="s">
        <v>258</v>
      </c>
      <c r="C20" s="73">
        <v>483700</v>
      </c>
      <c r="D20" s="73">
        <v>483700</v>
      </c>
      <c r="E20" s="73"/>
      <c r="F20" s="73"/>
      <c r="G20" s="73"/>
      <c r="H20" s="73"/>
      <c r="I20" s="73"/>
      <c r="J20" s="75"/>
    </row>
    <row r="21" spans="1:10" ht="27.75" customHeight="1" thickBot="1" thickTop="1">
      <c r="A21" s="76" t="s">
        <v>174</v>
      </c>
      <c r="B21" s="77" t="s">
        <v>115</v>
      </c>
      <c r="C21" s="77">
        <f aca="true" t="shared" si="0" ref="C21:J21">SUM(C13:C20)</f>
        <v>19175594</v>
      </c>
      <c r="D21" s="77">
        <f t="shared" si="0"/>
        <v>19175594</v>
      </c>
      <c r="E21" s="77">
        <f t="shared" si="0"/>
        <v>11855000</v>
      </c>
      <c r="F21" s="77">
        <f t="shared" si="0"/>
        <v>11855000</v>
      </c>
      <c r="G21" s="77">
        <f t="shared" si="0"/>
        <v>11155000</v>
      </c>
      <c r="H21" s="77">
        <f t="shared" si="0"/>
        <v>11155000</v>
      </c>
      <c r="I21" s="77">
        <f t="shared" si="0"/>
        <v>10290000</v>
      </c>
      <c r="J21" s="77">
        <f t="shared" si="0"/>
        <v>10290000</v>
      </c>
    </row>
    <row r="22" spans="1:10" ht="17.25" thickBot="1" thickTop="1">
      <c r="A22" s="70" t="s">
        <v>203</v>
      </c>
      <c r="B22" s="71" t="s">
        <v>102</v>
      </c>
      <c r="C22" s="217">
        <v>1500000</v>
      </c>
      <c r="D22" s="217">
        <v>1500000</v>
      </c>
      <c r="E22" s="217">
        <v>560000</v>
      </c>
      <c r="F22" s="217">
        <v>560000</v>
      </c>
      <c r="G22" s="217">
        <v>400000</v>
      </c>
      <c r="H22" s="217">
        <v>400000</v>
      </c>
      <c r="I22" s="217">
        <v>600000</v>
      </c>
      <c r="J22" s="217">
        <v>600000</v>
      </c>
    </row>
    <row r="23" spans="1:10" ht="33" customHeight="1" thickBot="1">
      <c r="A23" s="70" t="s">
        <v>205</v>
      </c>
      <c r="B23" s="71" t="s">
        <v>225</v>
      </c>
      <c r="C23" s="71"/>
      <c r="D23" s="71"/>
      <c r="E23" s="71"/>
      <c r="F23" s="71"/>
      <c r="G23" s="71"/>
      <c r="H23" s="71"/>
      <c r="I23" s="71"/>
      <c r="J23" s="71"/>
    </row>
    <row r="24" spans="1:10" ht="28.5" customHeight="1" thickBot="1">
      <c r="A24" s="70" t="s">
        <v>207</v>
      </c>
      <c r="B24" s="71" t="s">
        <v>226</v>
      </c>
      <c r="C24" s="71"/>
      <c r="D24" s="71"/>
      <c r="E24" s="71"/>
      <c r="F24" s="71"/>
      <c r="G24" s="71"/>
      <c r="H24" s="71"/>
      <c r="I24" s="71"/>
      <c r="J24" s="71"/>
    </row>
    <row r="25" spans="1:10" ht="30.75" customHeight="1" thickBot="1">
      <c r="A25" s="70" t="s">
        <v>209</v>
      </c>
      <c r="B25" s="71" t="s">
        <v>227</v>
      </c>
      <c r="C25" s="71"/>
      <c r="D25" s="71"/>
      <c r="E25" s="71"/>
      <c r="F25" s="71"/>
      <c r="G25" s="71"/>
      <c r="H25" s="71"/>
      <c r="I25" s="71"/>
      <c r="J25" s="71"/>
    </row>
    <row r="26" spans="1:10" ht="29.25" customHeight="1" thickBot="1">
      <c r="A26" s="70" t="s">
        <v>211</v>
      </c>
      <c r="B26" s="71" t="s">
        <v>228</v>
      </c>
      <c r="C26" s="71"/>
      <c r="D26" s="71"/>
      <c r="E26" s="71"/>
      <c r="F26" s="71"/>
      <c r="G26" s="71"/>
      <c r="H26" s="71"/>
      <c r="I26" s="71"/>
      <c r="J26" s="71"/>
    </row>
    <row r="27" spans="1:10" ht="46.5" customHeight="1" thickBot="1">
      <c r="A27" s="70" t="s">
        <v>213</v>
      </c>
      <c r="B27" s="71" t="s">
        <v>229</v>
      </c>
      <c r="C27" s="71"/>
      <c r="D27" s="71"/>
      <c r="E27" s="71"/>
      <c r="F27" s="71"/>
      <c r="G27" s="71"/>
      <c r="H27" s="71"/>
      <c r="I27" s="71"/>
      <c r="J27" s="71"/>
    </row>
    <row r="28" spans="1:10" ht="45.75" customHeight="1" thickBot="1">
      <c r="A28" s="70" t="s">
        <v>215</v>
      </c>
      <c r="B28" s="71" t="s">
        <v>230</v>
      </c>
      <c r="C28" s="71"/>
      <c r="D28" s="71"/>
      <c r="E28" s="71"/>
      <c r="F28" s="71"/>
      <c r="G28" s="71"/>
      <c r="H28" s="71"/>
      <c r="I28" s="71"/>
      <c r="J28" s="71"/>
    </row>
    <row r="29" spans="1:10" ht="15" customHeight="1" thickBot="1">
      <c r="A29" s="70" t="s">
        <v>217</v>
      </c>
      <c r="B29" s="71" t="s">
        <v>231</v>
      </c>
      <c r="C29" s="71"/>
      <c r="D29" s="71"/>
      <c r="E29" s="71"/>
      <c r="F29" s="71"/>
      <c r="G29" s="71"/>
      <c r="H29" s="71"/>
      <c r="I29" s="71"/>
      <c r="J29" s="71"/>
    </row>
    <row r="30" spans="1:10" ht="15.75" thickBot="1">
      <c r="A30" s="72" t="s">
        <v>219</v>
      </c>
      <c r="B30" s="73" t="s">
        <v>232</v>
      </c>
      <c r="C30" s="73"/>
      <c r="D30" s="73"/>
      <c r="E30" s="73"/>
      <c r="F30" s="73"/>
      <c r="G30" s="73"/>
      <c r="H30" s="73"/>
      <c r="I30" s="73"/>
      <c r="J30" s="73"/>
    </row>
    <row r="31" spans="1:10" ht="27.75" customHeight="1" thickBot="1" thickTop="1">
      <c r="A31" s="76" t="s">
        <v>233</v>
      </c>
      <c r="B31" s="77" t="s">
        <v>234</v>
      </c>
      <c r="C31" s="77">
        <v>1500000</v>
      </c>
      <c r="D31" s="218">
        <v>1500000</v>
      </c>
      <c r="E31" s="218">
        <v>560000</v>
      </c>
      <c r="F31" s="218">
        <v>560000</v>
      </c>
      <c r="G31" s="218">
        <v>400000</v>
      </c>
      <c r="H31" s="218">
        <v>400000</v>
      </c>
      <c r="I31" s="218">
        <v>600000</v>
      </c>
      <c r="J31" s="218">
        <v>600000</v>
      </c>
    </row>
    <row r="32" spans="1:10" ht="40.5" customHeight="1" thickBot="1" thickTop="1">
      <c r="A32" s="76" t="s">
        <v>235</v>
      </c>
      <c r="B32" s="77" t="s">
        <v>236</v>
      </c>
      <c r="C32" s="77"/>
      <c r="D32" s="77"/>
      <c r="E32" s="77"/>
      <c r="F32" s="77"/>
      <c r="G32" s="77"/>
      <c r="H32" s="77"/>
      <c r="I32" s="77"/>
      <c r="J32" s="69"/>
    </row>
    <row r="33" spans="1:10" ht="27" customHeight="1" thickBot="1" thickTop="1">
      <c r="A33" s="76" t="s">
        <v>237</v>
      </c>
      <c r="B33" s="77" t="s">
        <v>238</v>
      </c>
      <c r="C33" s="77">
        <f aca="true" t="shared" si="1" ref="C33:J33">SUM(C21,C31)</f>
        <v>20675594</v>
      </c>
      <c r="D33" s="77">
        <f t="shared" si="1"/>
        <v>20675594</v>
      </c>
      <c r="E33" s="77">
        <f t="shared" si="1"/>
        <v>12415000</v>
      </c>
      <c r="F33" s="77">
        <f t="shared" si="1"/>
        <v>12415000</v>
      </c>
      <c r="G33" s="77">
        <f t="shared" si="1"/>
        <v>11555000</v>
      </c>
      <c r="H33" s="77">
        <f t="shared" si="1"/>
        <v>11555000</v>
      </c>
      <c r="I33" s="77">
        <f t="shared" si="1"/>
        <v>10890000</v>
      </c>
      <c r="J33" s="77">
        <f t="shared" si="1"/>
        <v>10890000</v>
      </c>
    </row>
    <row r="34" spans="1:10" ht="26.25" customHeight="1" thickBot="1" thickTop="1">
      <c r="A34" s="76" t="s">
        <v>239</v>
      </c>
      <c r="B34" s="77" t="s">
        <v>240</v>
      </c>
      <c r="C34" s="77"/>
      <c r="D34" s="77"/>
      <c r="E34" s="77"/>
      <c r="F34" s="77"/>
      <c r="G34" s="77"/>
      <c r="H34" s="77"/>
      <c r="I34" s="77"/>
      <c r="J34" s="69"/>
    </row>
    <row r="35" ht="13.5" thickTop="1"/>
    <row r="36" ht="16.5" customHeight="1"/>
  </sheetData>
  <sheetProtection/>
  <mergeCells count="7">
    <mergeCell ref="I11:J11"/>
    <mergeCell ref="F1:J1"/>
    <mergeCell ref="A10:A11"/>
    <mergeCell ref="C11:D11"/>
    <mergeCell ref="E11:F11"/>
    <mergeCell ref="G11:H11"/>
    <mergeCell ref="D4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3"/>
  <legacyDrawing r:id="rId2"/>
  <oleObjects>
    <oleObject progId="Word.Document.8" shapeId="55608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18.140625" style="36" bestFit="1" customWidth="1"/>
    <col min="2" max="2" width="20.00390625" style="36" customWidth="1"/>
    <col min="3" max="3" width="10.8515625" style="36" customWidth="1"/>
    <col min="4" max="5" width="10.57421875" style="36" customWidth="1"/>
    <col min="6" max="6" width="10.140625" style="36" customWidth="1"/>
    <col min="7" max="7" width="10.7109375" style="36" customWidth="1"/>
    <col min="8" max="8" width="10.00390625" style="36" customWidth="1"/>
    <col min="9" max="9" width="11.7109375" style="36" customWidth="1"/>
    <col min="10" max="10" width="13.00390625" style="36" customWidth="1"/>
    <col min="11" max="16384" width="9.140625" style="36" customWidth="1"/>
  </cols>
  <sheetData>
    <row r="2" spans="1:10" ht="54.75" customHeight="1">
      <c r="A2" s="474" t="s">
        <v>331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6:10" ht="12.75">
      <c r="F3" s="475"/>
      <c r="G3" s="475"/>
      <c r="H3" s="475"/>
      <c r="I3" s="475"/>
      <c r="J3" s="475"/>
    </row>
    <row r="5" spans="4:7" ht="15.75" customHeight="1">
      <c r="D5" s="473" t="s">
        <v>300</v>
      </c>
      <c r="E5" s="473"/>
      <c r="F5" s="473"/>
      <c r="G5" s="473"/>
    </row>
    <row r="6" spans="4:7" ht="15.75" customHeight="1">
      <c r="D6" s="473" t="s">
        <v>257</v>
      </c>
      <c r="E6" s="473"/>
      <c r="F6" s="473"/>
      <c r="G6" s="473"/>
    </row>
    <row r="7" ht="15.75">
      <c r="D7" s="37"/>
    </row>
    <row r="10" spans="1:5" ht="15.75">
      <c r="A10" s="37"/>
      <c r="E10" s="37" t="s">
        <v>175</v>
      </c>
    </row>
    <row r="11" spans="1:5" ht="15.75">
      <c r="A11" s="37"/>
      <c r="E11" s="37" t="s">
        <v>193</v>
      </c>
    </row>
    <row r="12" spans="1:10" ht="13.5" thickBot="1">
      <c r="A12" s="38"/>
      <c r="I12" s="480" t="s">
        <v>259</v>
      </c>
      <c r="J12" s="480"/>
    </row>
    <row r="13" spans="1:10" ht="17.25" thickBot="1" thickTop="1">
      <c r="A13" s="476" t="s">
        <v>194</v>
      </c>
      <c r="B13" s="39" t="s">
        <v>175</v>
      </c>
      <c r="C13" s="40"/>
      <c r="D13" s="41"/>
      <c r="E13" s="41"/>
      <c r="F13" s="41"/>
      <c r="G13" s="41"/>
      <c r="H13" s="41"/>
      <c r="I13" s="41"/>
      <c r="J13" s="41"/>
    </row>
    <row r="14" spans="1:10" ht="12.75" customHeight="1" thickBot="1" thickTop="1">
      <c r="A14" s="477"/>
      <c r="B14" s="42" t="s">
        <v>53</v>
      </c>
      <c r="C14" s="478">
        <v>2017</v>
      </c>
      <c r="D14" s="479"/>
      <c r="E14" s="478">
        <v>2018</v>
      </c>
      <c r="F14" s="479"/>
      <c r="G14" s="478">
        <v>2019</v>
      </c>
      <c r="H14" s="479"/>
      <c r="I14" s="478">
        <v>2020</v>
      </c>
      <c r="J14" s="479"/>
    </row>
    <row r="15" spans="1:10" ht="14.25" thickBot="1" thickTop="1">
      <c r="A15" s="43">
        <v>1</v>
      </c>
      <c r="B15" s="42">
        <v>2</v>
      </c>
      <c r="C15" s="44" t="s">
        <v>64</v>
      </c>
      <c r="D15" s="44" t="s">
        <v>195</v>
      </c>
      <c r="E15" s="44" t="s">
        <v>64</v>
      </c>
      <c r="F15" s="44" t="s">
        <v>195</v>
      </c>
      <c r="G15" s="44" t="s">
        <v>64</v>
      </c>
      <c r="H15" s="44" t="s">
        <v>195</v>
      </c>
      <c r="I15" s="44" t="s">
        <v>64</v>
      </c>
      <c r="J15" s="44" t="s">
        <v>195</v>
      </c>
    </row>
    <row r="16" spans="1:10" ht="25.5" customHeight="1" thickBot="1" thickTop="1">
      <c r="A16" s="45" t="s">
        <v>89</v>
      </c>
      <c r="B16" s="46" t="s">
        <v>196</v>
      </c>
      <c r="C16" s="217">
        <v>615000</v>
      </c>
      <c r="D16" s="217">
        <v>615000</v>
      </c>
      <c r="E16" s="217">
        <v>635000</v>
      </c>
      <c r="F16" s="217">
        <v>635000</v>
      </c>
      <c r="G16" s="217">
        <v>655000</v>
      </c>
      <c r="H16" s="217">
        <v>655000</v>
      </c>
      <c r="I16" s="217">
        <v>675000</v>
      </c>
      <c r="J16" s="217">
        <v>675000</v>
      </c>
    </row>
    <row r="17" spans="1:10" ht="24.75" customHeight="1" thickBot="1">
      <c r="A17" s="45" t="s">
        <v>91</v>
      </c>
      <c r="B17" s="46" t="s">
        <v>197</v>
      </c>
      <c r="C17" s="217">
        <v>940000</v>
      </c>
      <c r="D17" s="217">
        <v>940000</v>
      </c>
      <c r="E17" s="217">
        <v>990000</v>
      </c>
      <c r="F17" s="217">
        <v>990000</v>
      </c>
      <c r="G17" s="217">
        <v>1040000</v>
      </c>
      <c r="H17" s="217">
        <v>1040000</v>
      </c>
      <c r="I17" s="217">
        <v>1100000</v>
      </c>
      <c r="J17" s="217">
        <v>1100000</v>
      </c>
    </row>
    <row r="18" spans="1:10" ht="26.25" customHeight="1" thickBot="1">
      <c r="A18" s="45" t="s">
        <v>93</v>
      </c>
      <c r="B18" s="46" t="s">
        <v>198</v>
      </c>
      <c r="C18" s="217">
        <v>12250781</v>
      </c>
      <c r="D18" s="217">
        <v>12250781</v>
      </c>
      <c r="E18" s="217">
        <v>8300000</v>
      </c>
      <c r="F18" s="217">
        <v>8300000</v>
      </c>
      <c r="G18" s="217">
        <v>8000000</v>
      </c>
      <c r="H18" s="217">
        <v>8000000</v>
      </c>
      <c r="I18" s="217">
        <v>8000000</v>
      </c>
      <c r="J18" s="217">
        <v>8000000</v>
      </c>
    </row>
    <row r="19" spans="1:10" ht="20.25" customHeight="1" thickBot="1">
      <c r="A19" s="45" t="s">
        <v>95</v>
      </c>
      <c r="B19" s="46" t="s">
        <v>199</v>
      </c>
      <c r="C19" s="217"/>
      <c r="D19" s="217"/>
      <c r="E19" s="217"/>
      <c r="F19" s="217"/>
      <c r="G19" s="217"/>
      <c r="H19" s="217"/>
      <c r="I19" s="217"/>
      <c r="J19" s="217"/>
    </row>
    <row r="20" spans="1:10" ht="36" customHeight="1" thickBot="1">
      <c r="A20" s="45" t="s">
        <v>97</v>
      </c>
      <c r="B20" s="46" t="s">
        <v>200</v>
      </c>
      <c r="C20" s="217">
        <v>824742</v>
      </c>
      <c r="D20" s="217">
        <v>824742</v>
      </c>
      <c r="E20" s="217">
        <v>170000</v>
      </c>
      <c r="F20" s="217">
        <v>170000</v>
      </c>
      <c r="G20" s="217">
        <v>170000</v>
      </c>
      <c r="H20" s="217">
        <v>170000</v>
      </c>
      <c r="I20" s="217">
        <v>170000</v>
      </c>
      <c r="J20" s="217">
        <v>170000</v>
      </c>
    </row>
    <row r="21" spans="1:10" ht="12.75" customHeight="1" thickBot="1">
      <c r="A21" s="45" t="s">
        <v>172</v>
      </c>
      <c r="B21" s="46" t="s">
        <v>201</v>
      </c>
      <c r="C21" s="217"/>
      <c r="D21" s="217"/>
      <c r="E21" s="217"/>
      <c r="F21" s="217"/>
      <c r="G21" s="217"/>
      <c r="H21" s="217"/>
      <c r="I21" s="217"/>
      <c r="J21" s="217"/>
    </row>
    <row r="22" spans="1:10" ht="40.5" customHeight="1" thickBot="1">
      <c r="A22" s="47" t="s">
        <v>173</v>
      </c>
      <c r="B22" s="48" t="s">
        <v>202</v>
      </c>
      <c r="C22" s="219">
        <v>6045071</v>
      </c>
      <c r="D22" s="219">
        <v>6045071</v>
      </c>
      <c r="E22" s="219">
        <v>2500000</v>
      </c>
      <c r="F22" s="219">
        <v>2500000</v>
      </c>
      <c r="G22" s="219">
        <v>2000000</v>
      </c>
      <c r="H22" s="219">
        <v>2000000</v>
      </c>
      <c r="I22" s="219">
        <v>2000000</v>
      </c>
      <c r="J22" s="219">
        <v>2000000</v>
      </c>
    </row>
    <row r="23" spans="1:10" ht="24.75" customHeight="1" thickBot="1" thickTop="1">
      <c r="A23" s="49" t="s">
        <v>174</v>
      </c>
      <c r="B23" s="50" t="s">
        <v>41</v>
      </c>
      <c r="C23" s="220">
        <f aca="true" t="shared" si="0" ref="C23:J23">SUM(C16:C22)</f>
        <v>20675594</v>
      </c>
      <c r="D23" s="220">
        <f t="shared" si="0"/>
        <v>20675594</v>
      </c>
      <c r="E23" s="220">
        <f t="shared" si="0"/>
        <v>12595000</v>
      </c>
      <c r="F23" s="220">
        <f t="shared" si="0"/>
        <v>12595000</v>
      </c>
      <c r="G23" s="220">
        <f t="shared" si="0"/>
        <v>11865000</v>
      </c>
      <c r="H23" s="220">
        <f t="shared" si="0"/>
        <v>11865000</v>
      </c>
      <c r="I23" s="220">
        <f t="shared" si="0"/>
        <v>11945000</v>
      </c>
      <c r="J23" s="220">
        <f t="shared" si="0"/>
        <v>11945000</v>
      </c>
    </row>
    <row r="24" spans="1:10" ht="26.25" customHeight="1" thickBot="1" thickTop="1">
      <c r="A24" s="45" t="s">
        <v>203</v>
      </c>
      <c r="B24" s="46" t="s">
        <v>204</v>
      </c>
      <c r="C24" s="46"/>
      <c r="D24" s="46"/>
      <c r="E24" s="46"/>
      <c r="F24" s="46"/>
      <c r="G24" s="46"/>
      <c r="H24" s="46"/>
      <c r="I24" s="46"/>
      <c r="J24" s="46"/>
    </row>
    <row r="25" spans="1:10" ht="15.75" customHeight="1" thickBot="1">
      <c r="A25" s="45" t="s">
        <v>205</v>
      </c>
      <c r="B25" s="46" t="s">
        <v>206</v>
      </c>
      <c r="C25" s="46"/>
      <c r="D25" s="46"/>
      <c r="E25" s="46"/>
      <c r="F25" s="46"/>
      <c r="G25" s="46"/>
      <c r="H25" s="46"/>
      <c r="I25" s="46"/>
      <c r="J25" s="46"/>
    </row>
    <row r="26" spans="1:10" ht="22.5" customHeight="1" thickBot="1">
      <c r="A26" s="45" t="s">
        <v>207</v>
      </c>
      <c r="B26" s="46" t="s">
        <v>208</v>
      </c>
      <c r="C26" s="46"/>
      <c r="D26" s="46"/>
      <c r="E26" s="46"/>
      <c r="F26" s="46"/>
      <c r="G26" s="46"/>
      <c r="H26" s="46"/>
      <c r="I26" s="46"/>
      <c r="J26" s="46"/>
    </row>
    <row r="27" spans="1:10" ht="40.5" customHeight="1" thickBot="1">
      <c r="A27" s="45" t="s">
        <v>209</v>
      </c>
      <c r="B27" s="46" t="s">
        <v>210</v>
      </c>
      <c r="C27" s="46"/>
      <c r="D27" s="46"/>
      <c r="E27" s="46"/>
      <c r="F27" s="46"/>
      <c r="G27" s="46"/>
      <c r="H27" s="46"/>
      <c r="I27" s="46"/>
      <c r="J27" s="46"/>
    </row>
    <row r="28" spans="1:10" ht="24.75" customHeight="1" thickBot="1">
      <c r="A28" s="45" t="s">
        <v>211</v>
      </c>
      <c r="B28" s="46" t="s">
        <v>212</v>
      </c>
      <c r="C28" s="46"/>
      <c r="D28" s="46"/>
      <c r="E28" s="46"/>
      <c r="F28" s="46"/>
      <c r="G28" s="46"/>
      <c r="H28" s="46"/>
      <c r="I28" s="46"/>
      <c r="J28" s="46"/>
    </row>
    <row r="29" spans="1:10" ht="23.25" customHeight="1" thickBot="1">
      <c r="A29" s="47" t="s">
        <v>213</v>
      </c>
      <c r="B29" s="48" t="s">
        <v>214</v>
      </c>
      <c r="C29" s="48"/>
      <c r="D29" s="48"/>
      <c r="E29" s="48"/>
      <c r="F29" s="48"/>
      <c r="G29" s="48"/>
      <c r="H29" s="48"/>
      <c r="I29" s="48"/>
      <c r="J29" s="48"/>
    </row>
    <row r="30" spans="1:10" ht="24.75" customHeight="1" thickBot="1" thickTop="1">
      <c r="A30" s="49" t="s">
        <v>215</v>
      </c>
      <c r="B30" s="50" t="s">
        <v>216</v>
      </c>
      <c r="C30" s="50"/>
      <c r="D30" s="50"/>
      <c r="E30" s="50"/>
      <c r="F30" s="50"/>
      <c r="G30" s="50"/>
      <c r="H30" s="50"/>
      <c r="I30" s="50"/>
      <c r="J30" s="44"/>
    </row>
    <row r="31" spans="1:10" ht="23.25" customHeight="1" thickBot="1" thickTop="1">
      <c r="A31" s="49" t="s">
        <v>217</v>
      </c>
      <c r="B31" s="50" t="s">
        <v>218</v>
      </c>
      <c r="C31" s="50"/>
      <c r="D31" s="50"/>
      <c r="E31" s="50"/>
      <c r="F31" s="50"/>
      <c r="G31" s="50"/>
      <c r="H31" s="50"/>
      <c r="I31" s="50"/>
      <c r="J31" s="44"/>
    </row>
    <row r="32" spans="1:10" ht="15" customHeight="1" thickBot="1" thickTop="1">
      <c r="A32" s="49" t="s">
        <v>219</v>
      </c>
      <c r="B32" s="50" t="s">
        <v>220</v>
      </c>
      <c r="C32" s="220">
        <f aca="true" t="shared" si="1" ref="C32:J32">SUM(C25:C31)</f>
        <v>0</v>
      </c>
      <c r="D32" s="220">
        <f t="shared" si="1"/>
        <v>0</v>
      </c>
      <c r="E32" s="220">
        <f t="shared" si="1"/>
        <v>0</v>
      </c>
      <c r="F32" s="220">
        <f t="shared" si="1"/>
        <v>0</v>
      </c>
      <c r="G32" s="220">
        <f t="shared" si="1"/>
        <v>0</v>
      </c>
      <c r="H32" s="220">
        <f t="shared" si="1"/>
        <v>0</v>
      </c>
      <c r="I32" s="220">
        <f t="shared" si="1"/>
        <v>0</v>
      </c>
      <c r="J32" s="220">
        <f t="shared" si="1"/>
        <v>0</v>
      </c>
    </row>
    <row r="33" ht="16.5" thickTop="1">
      <c r="A33" s="51"/>
    </row>
  </sheetData>
  <sheetProtection/>
  <mergeCells count="10">
    <mergeCell ref="A2:J2"/>
    <mergeCell ref="F3:J3"/>
    <mergeCell ref="A13:A14"/>
    <mergeCell ref="C14:D14"/>
    <mergeCell ref="E14:F14"/>
    <mergeCell ref="G14:H14"/>
    <mergeCell ref="I14:J14"/>
    <mergeCell ref="D5:G5"/>
    <mergeCell ref="D6:G6"/>
    <mergeCell ref="I12:J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4.28125" style="0" customWidth="1"/>
    <col min="6" max="6" width="12.57421875" style="0" customWidth="1"/>
    <col min="7" max="7" width="16.8515625" style="0" customWidth="1"/>
  </cols>
  <sheetData>
    <row r="1" spans="1:6" ht="15.75">
      <c r="A1" s="488" t="s">
        <v>332</v>
      </c>
      <c r="B1" s="488"/>
      <c r="C1" s="488"/>
      <c r="D1" s="488"/>
      <c r="E1" s="488"/>
      <c r="F1" s="488"/>
    </row>
    <row r="2" ht="15.75">
      <c r="A2" s="82"/>
    </row>
    <row r="3" ht="15.75">
      <c r="A3" s="82"/>
    </row>
    <row r="4" spans="1:6" ht="18.75">
      <c r="A4" s="489" t="s">
        <v>300</v>
      </c>
      <c r="B4" s="489"/>
      <c r="C4" s="489"/>
      <c r="D4" s="489"/>
      <c r="E4" s="489"/>
      <c r="F4" s="489"/>
    </row>
    <row r="5" spans="1:6" ht="18.75">
      <c r="A5" s="489" t="s">
        <v>290</v>
      </c>
      <c r="B5" s="489"/>
      <c r="C5" s="489"/>
      <c r="D5" s="489"/>
      <c r="E5" s="489"/>
      <c r="F5" s="489"/>
    </row>
    <row r="6" ht="15.75">
      <c r="A6" s="82"/>
    </row>
    <row r="7" ht="15.75">
      <c r="A7" s="82"/>
    </row>
    <row r="8" ht="15.75">
      <c r="A8" s="82"/>
    </row>
    <row r="9" ht="13.5" thickBot="1">
      <c r="A9" s="85"/>
    </row>
    <row r="10" spans="1:7" ht="13.5" thickTop="1">
      <c r="A10" s="89"/>
      <c r="B10" s="481" t="s">
        <v>291</v>
      </c>
      <c r="C10" s="481" t="s">
        <v>292</v>
      </c>
      <c r="D10" s="481" t="s">
        <v>293</v>
      </c>
      <c r="E10" s="481" t="s">
        <v>294</v>
      </c>
      <c r="F10" s="481" t="s">
        <v>295</v>
      </c>
      <c r="G10" s="483" t="s">
        <v>64</v>
      </c>
    </row>
    <row r="11" spans="1:7" ht="13.5" thickBot="1">
      <c r="A11" s="90" t="s">
        <v>77</v>
      </c>
      <c r="B11" s="482"/>
      <c r="C11" s="482"/>
      <c r="D11" s="482"/>
      <c r="E11" s="482"/>
      <c r="F11" s="482"/>
      <c r="G11" s="484"/>
    </row>
    <row r="12" spans="1:7" ht="12.75">
      <c r="A12" s="91"/>
      <c r="B12" s="486">
        <v>125000</v>
      </c>
      <c r="C12" s="486">
        <v>130000</v>
      </c>
      <c r="D12" s="486">
        <v>135000</v>
      </c>
      <c r="E12" s="486">
        <v>140000</v>
      </c>
      <c r="F12" s="486">
        <v>145000</v>
      </c>
      <c r="G12" s="485">
        <f>SUM(B12:F13)</f>
        <v>675000</v>
      </c>
    </row>
    <row r="13" spans="1:7" ht="26.25" thickBot="1">
      <c r="A13" s="90" t="s">
        <v>296</v>
      </c>
      <c r="B13" s="482"/>
      <c r="C13" s="482"/>
      <c r="D13" s="482"/>
      <c r="E13" s="482"/>
      <c r="F13" s="482"/>
      <c r="G13" s="484"/>
    </row>
    <row r="14" spans="1:7" ht="12.75">
      <c r="A14" s="91"/>
      <c r="B14" s="486">
        <v>46000</v>
      </c>
      <c r="C14" s="486">
        <v>48000</v>
      </c>
      <c r="D14" s="486">
        <v>50000</v>
      </c>
      <c r="E14" s="486">
        <v>52000</v>
      </c>
      <c r="F14" s="486">
        <v>54000</v>
      </c>
      <c r="G14" s="485">
        <f>SUM(B14:F15)</f>
        <v>250000</v>
      </c>
    </row>
    <row r="15" spans="1:7" ht="26.25" thickBot="1">
      <c r="A15" s="90" t="s">
        <v>297</v>
      </c>
      <c r="B15" s="482"/>
      <c r="C15" s="482"/>
      <c r="D15" s="482"/>
      <c r="E15" s="482"/>
      <c r="F15" s="482"/>
      <c r="G15" s="484"/>
    </row>
    <row r="16" spans="1:7" ht="12.75">
      <c r="A16" s="91"/>
      <c r="B16" s="490">
        <f aca="true" t="shared" si="0" ref="B16:G16">SUM(B12:B15)</f>
        <v>171000</v>
      </c>
      <c r="C16" s="490">
        <f t="shared" si="0"/>
        <v>178000</v>
      </c>
      <c r="D16" s="490">
        <f t="shared" si="0"/>
        <v>185000</v>
      </c>
      <c r="E16" s="490">
        <f t="shared" si="0"/>
        <v>192000</v>
      </c>
      <c r="F16" s="486">
        <f t="shared" si="0"/>
        <v>199000</v>
      </c>
      <c r="G16" s="486">
        <f t="shared" si="0"/>
        <v>925000</v>
      </c>
    </row>
    <row r="17" spans="1:7" ht="39" thickBot="1">
      <c r="A17" s="92" t="s">
        <v>298</v>
      </c>
      <c r="B17" s="491"/>
      <c r="C17" s="491"/>
      <c r="D17" s="491"/>
      <c r="E17" s="491"/>
      <c r="F17" s="487"/>
      <c r="G17" s="487"/>
    </row>
    <row r="18" ht="13.5" thickTop="1"/>
  </sheetData>
  <sheetProtection/>
  <mergeCells count="27">
    <mergeCell ref="A1:F1"/>
    <mergeCell ref="A4:F4"/>
    <mergeCell ref="A5:F5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6.57421875" style="53" customWidth="1"/>
    <col min="2" max="2" width="45.8515625" style="52" customWidth="1"/>
    <col min="3" max="3" width="15.00390625" style="55" customWidth="1"/>
    <col min="4" max="5" width="15.421875" style="55" customWidth="1"/>
    <col min="6" max="6" width="14.57421875" style="55" customWidth="1"/>
    <col min="7" max="16384" width="9.140625" style="52" customWidth="1"/>
  </cols>
  <sheetData>
    <row r="1" spans="1:6" ht="15" customHeight="1">
      <c r="A1" s="494" t="s">
        <v>333</v>
      </c>
      <c r="B1" s="494"/>
      <c r="C1" s="494"/>
      <c r="D1" s="494"/>
      <c r="E1" s="494"/>
      <c r="F1" s="494"/>
    </row>
    <row r="2" spans="1:6" ht="15" customHeight="1">
      <c r="A2" s="494" t="s">
        <v>318</v>
      </c>
      <c r="B2" s="494"/>
      <c r="C2" s="494"/>
      <c r="D2" s="494"/>
      <c r="E2" s="494"/>
      <c r="F2" s="494"/>
    </row>
    <row r="3" spans="1:6" ht="15" customHeight="1">
      <c r="A3" s="495" t="s">
        <v>251</v>
      </c>
      <c r="B3" s="495"/>
      <c r="C3" s="495"/>
      <c r="D3" s="495"/>
      <c r="E3" s="495"/>
      <c r="F3" s="495"/>
    </row>
    <row r="4" ht="15" customHeight="1">
      <c r="C4" s="54" t="s">
        <v>241</v>
      </c>
    </row>
    <row r="5" ht="15" customHeight="1" thickBot="1"/>
    <row r="6" spans="1:6" ht="21.75" customHeight="1">
      <c r="A6" s="502" t="s">
        <v>242</v>
      </c>
      <c r="B6" s="503"/>
      <c r="C6" s="498" t="s">
        <v>64</v>
      </c>
      <c r="D6" s="498" t="s">
        <v>243</v>
      </c>
      <c r="E6" s="500" t="s">
        <v>244</v>
      </c>
      <c r="F6" s="496" t="s">
        <v>232</v>
      </c>
    </row>
    <row r="7" spans="1:6" ht="25.5" customHeight="1" thickBot="1">
      <c r="A7" s="504"/>
      <c r="B7" s="505"/>
      <c r="C7" s="499"/>
      <c r="D7" s="499"/>
      <c r="E7" s="501"/>
      <c r="F7" s="497"/>
    </row>
    <row r="8" spans="1:6" ht="25.5" customHeight="1">
      <c r="A8" s="510" t="s">
        <v>319</v>
      </c>
      <c r="B8" s="511"/>
      <c r="C8" s="493">
        <v>2</v>
      </c>
      <c r="D8" s="493">
        <v>1</v>
      </c>
      <c r="E8" s="493">
        <v>1</v>
      </c>
      <c r="F8" s="508"/>
    </row>
    <row r="9" spans="1:6" ht="25.5" customHeight="1">
      <c r="A9" s="512"/>
      <c r="B9" s="513"/>
      <c r="C9" s="514"/>
      <c r="D9" s="514"/>
      <c r="E9" s="514"/>
      <c r="F9" s="509"/>
    </row>
    <row r="10" spans="1:6" ht="15" customHeight="1">
      <c r="A10" s="515" t="s">
        <v>245</v>
      </c>
      <c r="B10" s="516"/>
      <c r="C10" s="492">
        <v>3</v>
      </c>
      <c r="D10" s="492"/>
      <c r="E10" s="492"/>
      <c r="F10" s="492">
        <v>3</v>
      </c>
    </row>
    <row r="11" spans="1:6" ht="15" customHeight="1">
      <c r="A11" s="517"/>
      <c r="B11" s="518"/>
      <c r="C11" s="493"/>
      <c r="D11" s="493"/>
      <c r="E11" s="493"/>
      <c r="F11" s="493"/>
    </row>
    <row r="12" spans="1:6" ht="15" customHeight="1" thickBot="1">
      <c r="A12" s="506" t="s">
        <v>246</v>
      </c>
      <c r="B12" s="507"/>
      <c r="C12" s="56">
        <v>5</v>
      </c>
      <c r="D12" s="56">
        <f>SUM(D8:D9)</f>
        <v>1</v>
      </c>
      <c r="E12" s="56">
        <f>SUM(E8:E9)</f>
        <v>1</v>
      </c>
      <c r="F12" s="57">
        <v>3</v>
      </c>
    </row>
    <row r="13" spans="2:6" ht="15" customHeight="1">
      <c r="B13" s="59"/>
      <c r="C13" s="60"/>
      <c r="D13" s="60"/>
      <c r="E13" s="60"/>
      <c r="F13" s="60"/>
    </row>
    <row r="14" spans="1:6" ht="15" customHeight="1">
      <c r="A14" s="61"/>
      <c r="B14" s="61"/>
      <c r="C14" s="60"/>
      <c r="D14" s="60"/>
      <c r="E14" s="60"/>
      <c r="F14" s="60"/>
    </row>
    <row r="15" spans="2:6" ht="15" customHeight="1">
      <c r="B15" s="62"/>
      <c r="C15" s="63"/>
      <c r="D15" s="63"/>
      <c r="E15" s="63"/>
      <c r="F15" s="60"/>
    </row>
    <row r="16" spans="1:6" s="58" customFormat="1" ht="35.25" customHeight="1">
      <c r="A16" s="53"/>
      <c r="B16" s="62"/>
      <c r="C16" s="63"/>
      <c r="D16" s="63"/>
      <c r="E16" s="63"/>
      <c r="F16" s="60"/>
    </row>
    <row r="17" spans="2:6" ht="15" customHeight="1">
      <c r="B17" s="59"/>
      <c r="C17" s="60"/>
      <c r="D17" s="60"/>
      <c r="E17" s="60"/>
      <c r="F17" s="60"/>
    </row>
    <row r="18" spans="2:6" ht="15" customHeight="1">
      <c r="B18" s="62"/>
      <c r="C18" s="63"/>
      <c r="D18" s="63"/>
      <c r="E18" s="63"/>
      <c r="F18" s="60"/>
    </row>
    <row r="19" spans="2:7" ht="15" customHeight="1">
      <c r="B19" s="59"/>
      <c r="C19" s="60"/>
      <c r="D19" s="60"/>
      <c r="E19" s="60"/>
      <c r="F19" s="60"/>
      <c r="G19" s="59"/>
    </row>
    <row r="20" spans="2:7" ht="15" customHeight="1">
      <c r="B20" s="59"/>
      <c r="C20" s="60"/>
      <c r="D20" s="60"/>
      <c r="E20" s="60"/>
      <c r="F20" s="60"/>
      <c r="G20" s="59"/>
    </row>
    <row r="21" spans="2:7" ht="15" customHeight="1">
      <c r="B21" s="59"/>
      <c r="C21" s="60"/>
      <c r="D21" s="60"/>
      <c r="E21" s="60"/>
      <c r="F21" s="60"/>
      <c r="G21" s="59"/>
    </row>
    <row r="22" spans="2:7" ht="15" customHeight="1">
      <c r="B22" s="59"/>
      <c r="C22" s="60"/>
      <c r="D22" s="60"/>
      <c r="E22" s="60"/>
      <c r="F22" s="60"/>
      <c r="G22" s="59"/>
    </row>
    <row r="23" spans="2:7" ht="15" customHeight="1">
      <c r="B23" s="59"/>
      <c r="C23" s="60"/>
      <c r="D23" s="60"/>
      <c r="E23" s="60"/>
      <c r="F23" s="60"/>
      <c r="G23" s="59"/>
    </row>
    <row r="24" spans="2:7" ht="15" customHeight="1">
      <c r="B24" s="62"/>
      <c r="C24" s="63"/>
      <c r="D24" s="63"/>
      <c r="E24" s="63"/>
      <c r="F24" s="60"/>
      <c r="G24" s="59"/>
    </row>
    <row r="25" spans="2:7" ht="15" customHeight="1">
      <c r="B25" s="62"/>
      <c r="C25" s="63"/>
      <c r="D25" s="63"/>
      <c r="E25" s="63"/>
      <c r="F25" s="60"/>
      <c r="G25" s="59"/>
    </row>
    <row r="26" spans="2:7" ht="15" customHeight="1">
      <c r="B26" s="59"/>
      <c r="C26" s="60"/>
      <c r="D26" s="60"/>
      <c r="E26" s="60"/>
      <c r="F26" s="60"/>
      <c r="G26" s="59"/>
    </row>
    <row r="27" spans="2:7" ht="15" customHeight="1">
      <c r="B27" s="62"/>
      <c r="C27" s="63"/>
      <c r="D27" s="63"/>
      <c r="E27" s="63"/>
      <c r="F27" s="60"/>
      <c r="G27" s="59"/>
    </row>
    <row r="28" spans="2:7" ht="15" customHeight="1">
      <c r="B28" s="62"/>
      <c r="C28" s="63"/>
      <c r="D28" s="63"/>
      <c r="E28" s="63"/>
      <c r="F28" s="60"/>
      <c r="G28" s="59"/>
    </row>
    <row r="29" spans="2:7" ht="15" customHeight="1">
      <c r="B29" s="62"/>
      <c r="C29" s="63"/>
      <c r="D29" s="63"/>
      <c r="E29" s="63"/>
      <c r="F29" s="60"/>
      <c r="G29" s="59"/>
    </row>
    <row r="30" spans="2:7" ht="15" customHeight="1">
      <c r="B30" s="62"/>
      <c r="C30" s="63"/>
      <c r="D30" s="63"/>
      <c r="E30" s="63"/>
      <c r="F30" s="60"/>
      <c r="G30" s="59"/>
    </row>
    <row r="31" spans="2:7" ht="15" customHeight="1">
      <c r="B31" s="62"/>
      <c r="C31" s="63"/>
      <c r="D31" s="63"/>
      <c r="E31" s="63"/>
      <c r="F31" s="60"/>
      <c r="G31" s="59"/>
    </row>
    <row r="32" spans="2:7" ht="15" customHeight="1">
      <c r="B32" s="59"/>
      <c r="C32" s="60"/>
      <c r="D32" s="60"/>
      <c r="E32" s="60"/>
      <c r="F32" s="60"/>
      <c r="G32" s="59"/>
    </row>
    <row r="33" spans="2:7" ht="15" customHeight="1">
      <c r="B33" s="59"/>
      <c r="C33" s="60"/>
      <c r="D33" s="60"/>
      <c r="E33" s="60"/>
      <c r="F33" s="60"/>
      <c r="G33" s="59"/>
    </row>
    <row r="34" spans="2:7" ht="15" customHeight="1">
      <c r="B34" s="59"/>
      <c r="C34" s="60"/>
      <c r="D34" s="60"/>
      <c r="E34" s="60"/>
      <c r="F34" s="60"/>
      <c r="G34" s="59"/>
    </row>
    <row r="35" ht="15" customHeight="1">
      <c r="G35" s="59"/>
    </row>
    <row r="36" ht="15" customHeight="1">
      <c r="G36" s="59"/>
    </row>
    <row r="37" ht="15" customHeight="1">
      <c r="G37" s="59"/>
    </row>
    <row r="38" spans="2:7" ht="15" customHeight="1">
      <c r="B38" s="58"/>
      <c r="C38" s="54"/>
      <c r="D38" s="54"/>
      <c r="E38" s="54"/>
      <c r="G38" s="59"/>
    </row>
    <row r="39" spans="2:5" ht="15" customHeight="1">
      <c r="B39" s="58"/>
      <c r="C39" s="54"/>
      <c r="D39" s="54"/>
      <c r="E39" s="54"/>
    </row>
    <row r="40" spans="2:5" ht="15" customHeight="1">
      <c r="B40" s="58"/>
      <c r="C40" s="54"/>
      <c r="D40" s="54"/>
      <c r="E40" s="54"/>
    </row>
    <row r="42" spans="2:5" ht="15" customHeight="1">
      <c r="B42" s="58"/>
      <c r="C42" s="54"/>
      <c r="D42" s="54"/>
      <c r="E42" s="54"/>
    </row>
    <row r="47" spans="2:5" ht="15" customHeight="1">
      <c r="B47" s="58"/>
      <c r="C47" s="54"/>
      <c r="D47" s="54"/>
      <c r="E47" s="54"/>
    </row>
    <row r="55" spans="2:5" ht="15" customHeight="1">
      <c r="B55" s="58"/>
      <c r="C55" s="54"/>
      <c r="D55" s="54"/>
      <c r="E55" s="54"/>
    </row>
    <row r="56" spans="2:5" ht="15" customHeight="1">
      <c r="B56" s="58"/>
      <c r="C56" s="54"/>
      <c r="D56" s="54"/>
      <c r="E56" s="54"/>
    </row>
    <row r="60" spans="2:5" ht="15" customHeight="1">
      <c r="B60" s="58"/>
      <c r="C60" s="54"/>
      <c r="D60" s="54"/>
      <c r="E60" s="54"/>
    </row>
    <row r="61" spans="2:5" ht="15" customHeight="1">
      <c r="B61" s="58"/>
      <c r="C61" s="54"/>
      <c r="D61" s="54"/>
      <c r="E61" s="54"/>
    </row>
    <row r="62" spans="2:5" ht="15" customHeight="1">
      <c r="B62" s="58"/>
      <c r="C62" s="54"/>
      <c r="D62" s="54"/>
      <c r="E62" s="54"/>
    </row>
    <row r="63" spans="2:5" ht="15" customHeight="1">
      <c r="B63" s="58"/>
      <c r="C63" s="54"/>
      <c r="D63" s="54"/>
      <c r="E63" s="54"/>
    </row>
    <row r="68" spans="2:5" ht="15" customHeight="1">
      <c r="B68" s="58"/>
      <c r="C68" s="54"/>
      <c r="D68" s="54"/>
      <c r="E68" s="54"/>
    </row>
    <row r="74" spans="2:5" ht="15" customHeight="1">
      <c r="B74" s="58"/>
      <c r="C74" s="54"/>
      <c r="D74" s="54"/>
      <c r="E74" s="54"/>
    </row>
    <row r="76" spans="2:5" ht="15" customHeight="1">
      <c r="B76" s="58"/>
      <c r="C76" s="54"/>
      <c r="D76" s="54"/>
      <c r="E76" s="54"/>
    </row>
  </sheetData>
  <sheetProtection/>
  <mergeCells count="19">
    <mergeCell ref="A12:B12"/>
    <mergeCell ref="F10:F11"/>
    <mergeCell ref="F8:F9"/>
    <mergeCell ref="A8:B9"/>
    <mergeCell ref="C8:C9"/>
    <mergeCell ref="D8:D9"/>
    <mergeCell ref="E8:E9"/>
    <mergeCell ref="A10:B11"/>
    <mergeCell ref="C10:C11"/>
    <mergeCell ref="D10:D11"/>
    <mergeCell ref="E10:E11"/>
    <mergeCell ref="A1:F1"/>
    <mergeCell ref="A3:F3"/>
    <mergeCell ref="F6:F7"/>
    <mergeCell ref="D6:D7"/>
    <mergeCell ref="E6:E7"/>
    <mergeCell ref="A2:F2"/>
    <mergeCell ref="A6:B7"/>
    <mergeCell ref="C6:C7"/>
  </mergeCells>
  <printOptions horizontalCentered="1"/>
  <pageMargins left="0.5905511811023623" right="0.5905511811023623" top="0.7874015748031497" bottom="0.984251968503937" header="0.3937007874015748" footer="0.5905511811023623"/>
  <pageSetup horizontalDpi="300" verticalDpi="300" orientation="portrait" paperSize="9" scale="77" r:id="rId1"/>
  <headerFooter alignWithMargins="0">
    <oddHeader xml:space="preserve">&amp;R&amp;"Times New Roman,Normál"2016.(II.11) önkormányzati rendelethez&amp;12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54"/>
  <sheetViews>
    <sheetView zoomScalePageLayoutView="0" workbookViewId="0" topLeftCell="A1">
      <selection activeCell="B1" sqref="B1:M1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</cols>
  <sheetData>
    <row r="1" spans="2:13" ht="12.75">
      <c r="B1" s="272" t="s">
        <v>321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3" spans="2:15" ht="12.75">
      <c r="B3" s="272" t="s">
        <v>252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 t="s">
        <v>181</v>
      </c>
      <c r="O3" s="272"/>
    </row>
    <row r="4" spans="2:15" ht="13.5" thickBot="1">
      <c r="B4" s="272" t="s">
        <v>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 t="s">
        <v>1</v>
      </c>
      <c r="O4" s="272"/>
    </row>
    <row r="5" spans="2:15" ht="12.75">
      <c r="B5" s="268" t="s">
        <v>2</v>
      </c>
      <c r="C5" s="267"/>
      <c r="D5" s="267"/>
      <c r="E5" s="267"/>
      <c r="F5" s="267"/>
      <c r="G5" s="267" t="s">
        <v>3</v>
      </c>
      <c r="H5" s="267"/>
      <c r="I5" s="267"/>
      <c r="J5" s="267" t="s">
        <v>4</v>
      </c>
      <c r="K5" s="267"/>
      <c r="L5" s="267"/>
      <c r="M5" s="263" t="s">
        <v>5</v>
      </c>
      <c r="N5" s="263"/>
      <c r="O5" s="264"/>
    </row>
    <row r="6" spans="2:15" ht="12.75">
      <c r="B6" s="26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65"/>
      <c r="N6" s="265"/>
      <c r="O6" s="266"/>
    </row>
    <row r="7" spans="2:15" ht="13.5" customHeight="1">
      <c r="B7" s="270" t="s">
        <v>6</v>
      </c>
      <c r="C7" s="270"/>
      <c r="D7" s="270"/>
      <c r="E7" s="270"/>
      <c r="F7" s="270"/>
      <c r="G7" s="237">
        <f>SUM(G9,G8)</f>
        <v>1555000</v>
      </c>
      <c r="H7" s="237"/>
      <c r="I7" s="237"/>
      <c r="J7" s="237">
        <f>SUM(J9,J8)</f>
        <v>1555000</v>
      </c>
      <c r="K7" s="237"/>
      <c r="L7" s="237"/>
      <c r="M7" s="237">
        <f>SUM(M8,M9)</f>
        <v>0</v>
      </c>
      <c r="N7" s="237"/>
      <c r="O7" s="237"/>
    </row>
    <row r="8" spans="2:15" ht="13.5" customHeight="1">
      <c r="B8" s="271" t="s">
        <v>7</v>
      </c>
      <c r="C8" s="271"/>
      <c r="D8" s="271"/>
      <c r="E8" s="271"/>
      <c r="F8" s="271"/>
      <c r="G8" s="237">
        <v>615000</v>
      </c>
      <c r="H8" s="237"/>
      <c r="I8" s="237"/>
      <c r="J8" s="237">
        <v>615000</v>
      </c>
      <c r="K8" s="237"/>
      <c r="L8" s="237"/>
      <c r="M8" s="237">
        <v>0</v>
      </c>
      <c r="N8" s="237"/>
      <c r="O8" s="237"/>
    </row>
    <row r="9" spans="2:15" ht="13.5" customHeight="1">
      <c r="B9" s="271" t="s">
        <v>8</v>
      </c>
      <c r="C9" s="271"/>
      <c r="D9" s="271"/>
      <c r="E9" s="271"/>
      <c r="F9" s="271"/>
      <c r="G9" s="237">
        <v>940000</v>
      </c>
      <c r="H9" s="237"/>
      <c r="I9" s="237"/>
      <c r="J9" s="237">
        <v>940000</v>
      </c>
      <c r="K9" s="237"/>
      <c r="L9" s="237"/>
      <c r="M9" s="237">
        <f>SUM(M10:M13)</f>
        <v>0</v>
      </c>
      <c r="N9" s="237"/>
      <c r="O9" s="237"/>
    </row>
    <row r="10" spans="2:15" ht="12.75">
      <c r="B10" s="258" t="s">
        <v>9</v>
      </c>
      <c r="C10" s="258"/>
      <c r="D10" s="258"/>
      <c r="E10" s="258"/>
      <c r="F10" s="258"/>
      <c r="G10" s="237">
        <v>440000</v>
      </c>
      <c r="H10" s="237"/>
      <c r="I10" s="237"/>
      <c r="J10" s="237">
        <v>440000</v>
      </c>
      <c r="K10" s="237"/>
      <c r="L10" s="237"/>
      <c r="M10" s="237">
        <v>0</v>
      </c>
      <c r="N10" s="237"/>
      <c r="O10" s="237"/>
    </row>
    <row r="11" spans="2:15" ht="12.75">
      <c r="B11" s="258" t="s">
        <v>10</v>
      </c>
      <c r="C11" s="258"/>
      <c r="D11" s="258"/>
      <c r="E11" s="258"/>
      <c r="F11" s="258"/>
      <c r="G11" s="237">
        <v>500000</v>
      </c>
      <c r="H11" s="237"/>
      <c r="I11" s="237"/>
      <c r="J11" s="237">
        <v>500000</v>
      </c>
      <c r="K11" s="237"/>
      <c r="L11" s="237"/>
      <c r="M11" s="237">
        <v>0</v>
      </c>
      <c r="N11" s="237"/>
      <c r="O11" s="237"/>
    </row>
    <row r="12" spans="2:15" ht="12.75">
      <c r="B12" s="258" t="s">
        <v>11</v>
      </c>
      <c r="C12" s="258"/>
      <c r="D12" s="258"/>
      <c r="E12" s="258"/>
      <c r="F12" s="258"/>
      <c r="G12" s="237">
        <v>0</v>
      </c>
      <c r="H12" s="237"/>
      <c r="I12" s="237"/>
      <c r="J12" s="237">
        <v>0</v>
      </c>
      <c r="K12" s="237"/>
      <c r="L12" s="237"/>
      <c r="M12" s="237">
        <v>0</v>
      </c>
      <c r="N12" s="237"/>
      <c r="O12" s="237"/>
    </row>
    <row r="13" spans="2:15" ht="12.75">
      <c r="B13" s="258" t="s">
        <v>12</v>
      </c>
      <c r="C13" s="258"/>
      <c r="D13" s="258"/>
      <c r="E13" s="258"/>
      <c r="F13" s="258"/>
      <c r="G13" s="237"/>
      <c r="H13" s="237"/>
      <c r="I13" s="237"/>
      <c r="J13" s="237"/>
      <c r="K13" s="237"/>
      <c r="L13" s="237"/>
      <c r="M13" s="237">
        <v>0</v>
      </c>
      <c r="N13" s="237"/>
      <c r="O13" s="237"/>
    </row>
    <row r="14" spans="2:15" ht="12.75">
      <c r="B14" s="259" t="s">
        <v>13</v>
      </c>
      <c r="C14" s="259"/>
      <c r="D14" s="259"/>
      <c r="E14" s="259"/>
      <c r="F14" s="259"/>
      <c r="G14" s="230">
        <f>SUM(G16:G34)</f>
        <v>12250781</v>
      </c>
      <c r="H14" s="237"/>
      <c r="I14" s="237"/>
      <c r="J14" s="230">
        <f>SUM(J16:J34)</f>
        <v>12250781</v>
      </c>
      <c r="K14" s="237"/>
      <c r="L14" s="237"/>
      <c r="M14" s="230">
        <v>0</v>
      </c>
      <c r="N14" s="237"/>
      <c r="O14" s="237"/>
    </row>
    <row r="15" spans="2:15" ht="15.75" customHeight="1">
      <c r="B15" s="260" t="s">
        <v>14</v>
      </c>
      <c r="C15" s="261"/>
      <c r="D15" s="261"/>
      <c r="E15" s="261"/>
      <c r="F15" s="262"/>
      <c r="G15" s="230"/>
      <c r="H15" s="237"/>
      <c r="I15" s="237"/>
      <c r="J15" s="230"/>
      <c r="K15" s="237"/>
      <c r="L15" s="237"/>
      <c r="M15" s="230"/>
      <c r="N15" s="237"/>
      <c r="O15" s="237"/>
    </row>
    <row r="16" spans="2:15" ht="12.75">
      <c r="B16" s="239" t="s">
        <v>15</v>
      </c>
      <c r="C16" s="239"/>
      <c r="D16" s="239"/>
      <c r="E16" s="239"/>
      <c r="F16" s="239"/>
      <c r="G16" s="237"/>
      <c r="H16" s="237"/>
      <c r="I16" s="237"/>
      <c r="J16" s="237"/>
      <c r="K16" s="237"/>
      <c r="L16" s="237"/>
      <c r="M16" s="237">
        <v>0</v>
      </c>
      <c r="N16" s="237"/>
      <c r="O16" s="237"/>
    </row>
    <row r="17" spans="2:15" ht="12.75">
      <c r="B17" s="228" t="s">
        <v>16</v>
      </c>
      <c r="C17" s="229"/>
      <c r="D17" s="229"/>
      <c r="E17" s="229"/>
      <c r="F17" s="230"/>
      <c r="G17" s="237">
        <v>680150</v>
      </c>
      <c r="H17" s="237"/>
      <c r="I17" s="237"/>
      <c r="J17" s="237">
        <v>680150</v>
      </c>
      <c r="K17" s="237"/>
      <c r="L17" s="237"/>
      <c r="M17" s="237">
        <v>0</v>
      </c>
      <c r="N17" s="237"/>
      <c r="O17" s="237"/>
    </row>
    <row r="18" spans="2:15" ht="12.75">
      <c r="B18" s="228" t="s">
        <v>17</v>
      </c>
      <c r="C18" s="229"/>
      <c r="D18" s="229"/>
      <c r="E18" s="229"/>
      <c r="F18" s="230"/>
      <c r="G18" s="237">
        <v>480000</v>
      </c>
      <c r="H18" s="237"/>
      <c r="I18" s="237"/>
      <c r="J18" s="237">
        <v>480000</v>
      </c>
      <c r="K18" s="237"/>
      <c r="L18" s="237"/>
      <c r="M18" s="237">
        <v>0</v>
      </c>
      <c r="N18" s="237"/>
      <c r="O18" s="237"/>
    </row>
    <row r="19" spans="2:15" ht="12.75">
      <c r="B19" s="237" t="s">
        <v>18</v>
      </c>
      <c r="C19" s="237"/>
      <c r="D19" s="237"/>
      <c r="E19" s="237"/>
      <c r="F19" s="237"/>
      <c r="G19" s="237">
        <v>100000</v>
      </c>
      <c r="H19" s="237"/>
      <c r="I19" s="237"/>
      <c r="J19" s="237">
        <v>100000</v>
      </c>
      <c r="K19" s="237"/>
      <c r="L19" s="237"/>
      <c r="M19" s="237">
        <v>0</v>
      </c>
      <c r="N19" s="237"/>
      <c r="O19" s="237"/>
    </row>
    <row r="20" spans="2:15" ht="12.75">
      <c r="B20" s="237" t="s">
        <v>19</v>
      </c>
      <c r="C20" s="237"/>
      <c r="D20" s="237"/>
      <c r="E20" s="237"/>
      <c r="F20" s="237"/>
      <c r="G20" s="237">
        <v>222460</v>
      </c>
      <c r="H20" s="237"/>
      <c r="I20" s="237"/>
      <c r="J20" s="237">
        <v>222460</v>
      </c>
      <c r="K20" s="237"/>
      <c r="L20" s="237"/>
      <c r="M20" s="237">
        <v>0</v>
      </c>
      <c r="N20" s="237"/>
      <c r="O20" s="237"/>
    </row>
    <row r="21" spans="2:15" ht="12.75">
      <c r="B21" s="237" t="s">
        <v>20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>
        <v>0</v>
      </c>
      <c r="N21" s="237"/>
      <c r="O21" s="237"/>
    </row>
    <row r="22" spans="2:15" ht="12.75">
      <c r="B22" s="237" t="s">
        <v>21</v>
      </c>
      <c r="C22" s="237"/>
      <c r="D22" s="237"/>
      <c r="E22" s="237"/>
      <c r="F22" s="237"/>
      <c r="G22" s="237">
        <v>6167329</v>
      </c>
      <c r="H22" s="237"/>
      <c r="I22" s="237"/>
      <c r="J22" s="237">
        <v>6167329</v>
      </c>
      <c r="K22" s="237"/>
      <c r="L22" s="237"/>
      <c r="M22" s="237">
        <v>0</v>
      </c>
      <c r="N22" s="237"/>
      <c r="O22" s="237"/>
    </row>
    <row r="23" spans="2:15" ht="12.75">
      <c r="B23" s="240" t="s">
        <v>22</v>
      </c>
      <c r="C23" s="240"/>
      <c r="D23" s="240"/>
      <c r="E23" s="240"/>
      <c r="F23" s="240"/>
      <c r="G23" s="237"/>
      <c r="H23" s="237"/>
      <c r="I23" s="237"/>
      <c r="J23" s="237"/>
      <c r="K23" s="237"/>
      <c r="L23" s="237"/>
      <c r="M23" s="237">
        <v>0</v>
      </c>
      <c r="N23" s="237"/>
      <c r="O23" s="237"/>
    </row>
    <row r="24" spans="2:15" ht="12.75">
      <c r="B24" s="231" t="s">
        <v>23</v>
      </c>
      <c r="C24" s="232"/>
      <c r="D24" s="232"/>
      <c r="E24" s="232"/>
      <c r="F24" s="233"/>
      <c r="G24" s="231"/>
      <c r="H24" s="232"/>
      <c r="I24" s="233"/>
      <c r="J24" s="231"/>
      <c r="K24" s="232"/>
      <c r="L24" s="233"/>
      <c r="M24" s="231">
        <v>0</v>
      </c>
      <c r="N24" s="232"/>
      <c r="O24" s="233"/>
    </row>
    <row r="25" spans="2:15" ht="12.75">
      <c r="B25" s="234" t="s">
        <v>24</v>
      </c>
      <c r="C25" s="235"/>
      <c r="D25" s="235"/>
      <c r="E25" s="235"/>
      <c r="F25" s="236"/>
      <c r="G25" s="234"/>
      <c r="H25" s="235"/>
      <c r="I25" s="236"/>
      <c r="J25" s="234"/>
      <c r="K25" s="235"/>
      <c r="L25" s="236"/>
      <c r="M25" s="234"/>
      <c r="N25" s="235"/>
      <c r="O25" s="236"/>
    </row>
    <row r="26" spans="2:15" ht="12.75">
      <c r="B26" s="253" t="s">
        <v>25</v>
      </c>
      <c r="C26" s="253"/>
      <c r="D26" s="253"/>
      <c r="E26" s="253"/>
      <c r="F26" s="253"/>
      <c r="G26" s="237"/>
      <c r="H26" s="237"/>
      <c r="I26" s="237"/>
      <c r="J26" s="237"/>
      <c r="K26" s="237"/>
      <c r="L26" s="237"/>
      <c r="M26" s="237">
        <v>0</v>
      </c>
      <c r="N26" s="237"/>
      <c r="O26" s="237"/>
    </row>
    <row r="27" spans="2:15" ht="12.75">
      <c r="B27" s="237" t="s">
        <v>253</v>
      </c>
      <c r="C27" s="237"/>
      <c r="D27" s="237"/>
      <c r="E27" s="237"/>
      <c r="F27" s="237"/>
      <c r="G27" s="228"/>
      <c r="H27" s="229"/>
      <c r="I27" s="230"/>
      <c r="J27" s="228"/>
      <c r="K27" s="229"/>
      <c r="L27" s="230"/>
      <c r="M27" s="228">
        <v>0</v>
      </c>
      <c r="N27" s="229"/>
      <c r="O27" s="230"/>
    </row>
    <row r="28" spans="2:15" ht="12.75">
      <c r="B28" s="231" t="s">
        <v>26</v>
      </c>
      <c r="C28" s="232"/>
      <c r="D28" s="232"/>
      <c r="E28" s="232"/>
      <c r="F28" s="233"/>
      <c r="G28" s="231"/>
      <c r="H28" s="232"/>
      <c r="I28" s="233"/>
      <c r="J28" s="231"/>
      <c r="K28" s="232"/>
      <c r="L28" s="233"/>
      <c r="M28" s="231">
        <v>0</v>
      </c>
      <c r="N28" s="232"/>
      <c r="O28" s="233"/>
    </row>
    <row r="29" spans="2:15" ht="12.75">
      <c r="B29" s="234" t="s">
        <v>24</v>
      </c>
      <c r="C29" s="235"/>
      <c r="D29" s="235"/>
      <c r="E29" s="235"/>
      <c r="F29" s="236"/>
      <c r="G29" s="234"/>
      <c r="H29" s="235"/>
      <c r="I29" s="236"/>
      <c r="J29" s="234"/>
      <c r="K29" s="235"/>
      <c r="L29" s="236"/>
      <c r="M29" s="234"/>
      <c r="N29" s="235"/>
      <c r="O29" s="236"/>
    </row>
    <row r="30" spans="2:15" ht="12.75">
      <c r="B30" s="253" t="s">
        <v>27</v>
      </c>
      <c r="C30" s="253"/>
      <c r="D30" s="253"/>
      <c r="E30" s="253"/>
      <c r="F30" s="253"/>
      <c r="G30" s="237">
        <v>3398292</v>
      </c>
      <c r="H30" s="237"/>
      <c r="I30" s="237"/>
      <c r="J30" s="237">
        <v>3398292</v>
      </c>
      <c r="K30" s="237"/>
      <c r="L30" s="237"/>
      <c r="M30" s="237">
        <v>0</v>
      </c>
      <c r="N30" s="237"/>
      <c r="O30" s="237"/>
    </row>
    <row r="31" spans="2:15" ht="12.75">
      <c r="B31" s="231" t="s">
        <v>28</v>
      </c>
      <c r="C31" s="232"/>
      <c r="D31" s="232"/>
      <c r="E31" s="232"/>
      <c r="F31" s="233"/>
      <c r="G31" s="231"/>
      <c r="H31" s="232"/>
      <c r="I31" s="233"/>
      <c r="J31" s="231"/>
      <c r="K31" s="232"/>
      <c r="L31" s="233"/>
      <c r="M31" s="228">
        <v>0</v>
      </c>
      <c r="N31" s="229"/>
      <c r="O31" s="230"/>
    </row>
    <row r="32" spans="2:15" ht="12.75">
      <c r="B32" s="237" t="s">
        <v>29</v>
      </c>
      <c r="C32" s="237"/>
      <c r="D32" s="237"/>
      <c r="E32" s="237"/>
      <c r="F32" s="237"/>
      <c r="G32" s="237">
        <v>2550</v>
      </c>
      <c r="H32" s="237"/>
      <c r="I32" s="237"/>
      <c r="J32" s="237">
        <v>2550</v>
      </c>
      <c r="K32" s="237"/>
      <c r="L32" s="237"/>
      <c r="M32" s="237">
        <v>0</v>
      </c>
      <c r="N32" s="237"/>
      <c r="O32" s="237"/>
    </row>
    <row r="33" spans="2:15" ht="12.75">
      <c r="B33" s="247" t="s">
        <v>30</v>
      </c>
      <c r="C33" s="248"/>
      <c r="D33" s="248"/>
      <c r="E33" s="248"/>
      <c r="F33" s="249"/>
      <c r="G33" s="228">
        <v>1200000</v>
      </c>
      <c r="H33" s="229"/>
      <c r="I33" s="230"/>
      <c r="J33" s="228">
        <v>1200000</v>
      </c>
      <c r="K33" s="229"/>
      <c r="L33" s="230"/>
      <c r="M33" s="228">
        <v>0</v>
      </c>
      <c r="N33" s="229"/>
      <c r="O33" s="230"/>
    </row>
    <row r="34" spans="2:15" ht="12.75">
      <c r="B34" s="247" t="s">
        <v>31</v>
      </c>
      <c r="C34" s="248"/>
      <c r="D34" s="248"/>
      <c r="E34" s="248"/>
      <c r="F34" s="249"/>
      <c r="G34" s="228"/>
      <c r="H34" s="229"/>
      <c r="I34" s="230"/>
      <c r="J34" s="228"/>
      <c r="K34" s="229"/>
      <c r="L34" s="230"/>
      <c r="M34" s="228">
        <v>0</v>
      </c>
      <c r="N34" s="229"/>
      <c r="O34" s="230"/>
    </row>
    <row r="35" spans="2:15" ht="24.75" customHeight="1">
      <c r="B35" s="257" t="s">
        <v>32</v>
      </c>
      <c r="C35" s="257"/>
      <c r="D35" s="257"/>
      <c r="E35" s="257"/>
      <c r="F35" s="257"/>
      <c r="G35" s="228">
        <v>824742</v>
      </c>
      <c r="H35" s="229"/>
      <c r="I35" s="230"/>
      <c r="J35" s="228">
        <v>824742</v>
      </c>
      <c r="K35" s="229"/>
      <c r="L35" s="230"/>
      <c r="M35" s="228">
        <v>0</v>
      </c>
      <c r="N35" s="229"/>
      <c r="O35" s="230"/>
    </row>
    <row r="36" spans="2:15" ht="12.75">
      <c r="B36" s="247" t="s">
        <v>33</v>
      </c>
      <c r="C36" s="248"/>
      <c r="D36" s="248"/>
      <c r="E36" s="248"/>
      <c r="F36" s="249"/>
      <c r="G36" s="237">
        <v>824742</v>
      </c>
      <c r="H36" s="237"/>
      <c r="I36" s="237"/>
      <c r="J36" s="237">
        <v>824742</v>
      </c>
      <c r="K36" s="237"/>
      <c r="L36" s="237"/>
      <c r="M36" s="237">
        <v>0</v>
      </c>
      <c r="N36" s="237"/>
      <c r="O36" s="237"/>
    </row>
    <row r="37" spans="2:15" ht="25.5" customHeight="1">
      <c r="B37" s="250" t="s">
        <v>34</v>
      </c>
      <c r="C37" s="251"/>
      <c r="D37" s="251"/>
      <c r="E37" s="251"/>
      <c r="F37" s="252"/>
      <c r="G37" s="228"/>
      <c r="H37" s="229"/>
      <c r="I37" s="230"/>
      <c r="J37" s="228"/>
      <c r="K37" s="229"/>
      <c r="L37" s="230"/>
      <c r="M37" s="228">
        <v>0</v>
      </c>
      <c r="N37" s="229"/>
      <c r="O37" s="230"/>
    </row>
    <row r="38" spans="2:15" ht="12.75">
      <c r="B38" s="247" t="s">
        <v>35</v>
      </c>
      <c r="C38" s="248"/>
      <c r="D38" s="248"/>
      <c r="E38" s="248"/>
      <c r="F38" s="249"/>
      <c r="G38" s="237"/>
      <c r="H38" s="237"/>
      <c r="I38" s="237"/>
      <c r="J38" s="237"/>
      <c r="K38" s="237"/>
      <c r="L38" s="237"/>
      <c r="M38" s="237">
        <v>0</v>
      </c>
      <c r="N38" s="237"/>
      <c r="O38" s="237"/>
    </row>
    <row r="39" spans="2:15" ht="12.75">
      <c r="B39" s="240" t="s">
        <v>36</v>
      </c>
      <c r="C39" s="240"/>
      <c r="D39" s="240"/>
      <c r="E39" s="240"/>
      <c r="F39" s="240"/>
      <c r="G39" s="237"/>
      <c r="H39" s="237"/>
      <c r="I39" s="237"/>
      <c r="J39" s="237"/>
      <c r="K39" s="237"/>
      <c r="L39" s="237"/>
      <c r="M39" s="237">
        <v>0</v>
      </c>
      <c r="N39" s="237"/>
      <c r="O39" s="237"/>
    </row>
    <row r="40" spans="2:15" ht="12.75">
      <c r="B40" s="254" t="s">
        <v>37</v>
      </c>
      <c r="C40" s="255"/>
      <c r="D40" s="255"/>
      <c r="E40" s="255"/>
      <c r="F40" s="256"/>
      <c r="G40" s="230"/>
      <c r="H40" s="237"/>
      <c r="I40" s="237"/>
      <c r="J40" s="230"/>
      <c r="K40" s="237"/>
      <c r="L40" s="237"/>
      <c r="M40" s="237">
        <v>0</v>
      </c>
      <c r="N40" s="237"/>
      <c r="O40" s="237"/>
    </row>
    <row r="41" spans="2:15" ht="12.75">
      <c r="B41" s="234" t="s">
        <v>38</v>
      </c>
      <c r="C41" s="235"/>
      <c r="D41" s="235"/>
      <c r="E41" s="235"/>
      <c r="F41" s="236"/>
      <c r="G41" s="230"/>
      <c r="H41" s="237"/>
      <c r="I41" s="237"/>
      <c r="J41" s="230"/>
      <c r="K41" s="237"/>
      <c r="L41" s="237"/>
      <c r="M41" s="237">
        <v>0</v>
      </c>
      <c r="N41" s="237"/>
      <c r="O41" s="237"/>
    </row>
    <row r="42" spans="2:15" ht="12.75">
      <c r="B42" s="239" t="s">
        <v>39</v>
      </c>
      <c r="C42" s="239"/>
      <c r="D42" s="239"/>
      <c r="E42" s="239"/>
      <c r="F42" s="239"/>
      <c r="G42" s="237"/>
      <c r="H42" s="237"/>
      <c r="I42" s="237"/>
      <c r="J42" s="237"/>
      <c r="K42" s="237"/>
      <c r="L42" s="237"/>
      <c r="M42" s="237">
        <v>0</v>
      </c>
      <c r="N42" s="237"/>
      <c r="O42" s="237"/>
    </row>
    <row r="43" spans="2:15" ht="12.75">
      <c r="B43" s="237" t="s">
        <v>40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>
        <v>0</v>
      </c>
      <c r="N43" s="237"/>
      <c r="O43" s="237"/>
    </row>
    <row r="44" spans="2:15" ht="19.5" customHeight="1">
      <c r="B44" s="241" t="s">
        <v>41</v>
      </c>
      <c r="C44" s="242"/>
      <c r="D44" s="242"/>
      <c r="E44" s="242"/>
      <c r="F44" s="243"/>
      <c r="G44" s="229"/>
      <c r="H44" s="229"/>
      <c r="I44" s="230"/>
      <c r="J44" s="228"/>
      <c r="K44" s="229"/>
      <c r="L44" s="230"/>
      <c r="M44" s="228">
        <v>0</v>
      </c>
      <c r="N44" s="229"/>
      <c r="O44" s="230"/>
    </row>
    <row r="45" spans="2:15" ht="12.75">
      <c r="B45" s="244" t="s">
        <v>42</v>
      </c>
      <c r="C45" s="245"/>
      <c r="D45" s="245"/>
      <c r="E45" s="245"/>
      <c r="F45" s="246"/>
      <c r="G45" s="230">
        <f>SUM(G7,G14,G35)</f>
        <v>14630523</v>
      </c>
      <c r="H45" s="237"/>
      <c r="I45" s="237"/>
      <c r="J45" s="230">
        <f>SUM(J7,J14,J35)</f>
        <v>14630523</v>
      </c>
      <c r="K45" s="237"/>
      <c r="L45" s="237"/>
      <c r="M45" s="237">
        <v>0</v>
      </c>
      <c r="N45" s="237"/>
      <c r="O45" s="237"/>
    </row>
    <row r="46" spans="2:15" ht="12.75">
      <c r="B46" s="231" t="s">
        <v>43</v>
      </c>
      <c r="C46" s="232"/>
      <c r="D46" s="232"/>
      <c r="E46" s="232"/>
      <c r="F46" s="233"/>
      <c r="G46" s="231"/>
      <c r="H46" s="232"/>
      <c r="I46" s="233"/>
      <c r="J46" s="231"/>
      <c r="K46" s="232"/>
      <c r="L46" s="233"/>
      <c r="M46" s="231">
        <v>0</v>
      </c>
      <c r="N46" s="232"/>
      <c r="O46" s="233"/>
    </row>
    <row r="47" spans="2:15" ht="12.75">
      <c r="B47" s="234" t="s">
        <v>44</v>
      </c>
      <c r="C47" s="235"/>
      <c r="D47" s="235"/>
      <c r="E47" s="235"/>
      <c r="F47" s="236"/>
      <c r="G47" s="234"/>
      <c r="H47" s="235"/>
      <c r="I47" s="236"/>
      <c r="J47" s="234"/>
      <c r="K47" s="235"/>
      <c r="L47" s="236"/>
      <c r="M47" s="234"/>
      <c r="N47" s="235"/>
      <c r="O47" s="236"/>
    </row>
    <row r="48" spans="2:15" ht="12.75">
      <c r="B48" s="239" t="s">
        <v>45</v>
      </c>
      <c r="C48" s="239"/>
      <c r="D48" s="239"/>
      <c r="E48" s="239"/>
      <c r="F48" s="239"/>
      <c r="G48" s="237">
        <v>6045071</v>
      </c>
      <c r="H48" s="237"/>
      <c r="I48" s="237"/>
      <c r="J48" s="237">
        <v>4545071</v>
      </c>
      <c r="K48" s="237"/>
      <c r="L48" s="237"/>
      <c r="M48" s="237">
        <v>1500000</v>
      </c>
      <c r="N48" s="237"/>
      <c r="O48" s="237"/>
    </row>
    <row r="49" spans="2:15" ht="12.75">
      <c r="B49" s="237" t="s">
        <v>46</v>
      </c>
      <c r="C49" s="237"/>
      <c r="D49" s="237"/>
      <c r="E49" s="237"/>
      <c r="F49" s="237"/>
      <c r="G49" s="237">
        <v>4545071</v>
      </c>
      <c r="H49" s="237"/>
      <c r="I49" s="237"/>
      <c r="J49" s="237">
        <v>4545071</v>
      </c>
      <c r="K49" s="237"/>
      <c r="L49" s="237"/>
      <c r="M49" s="237">
        <v>0</v>
      </c>
      <c r="N49" s="237"/>
      <c r="O49" s="237"/>
    </row>
    <row r="50" spans="2:15" ht="12.75">
      <c r="B50" s="237" t="s">
        <v>47</v>
      </c>
      <c r="C50" s="237"/>
      <c r="D50" s="237"/>
      <c r="E50" s="237"/>
      <c r="F50" s="237"/>
      <c r="G50" s="237">
        <v>1500000</v>
      </c>
      <c r="H50" s="237"/>
      <c r="I50" s="237"/>
      <c r="J50" s="237"/>
      <c r="K50" s="237"/>
      <c r="L50" s="237"/>
      <c r="M50" s="237">
        <v>1500000</v>
      </c>
      <c r="N50" s="237"/>
      <c r="O50" s="237"/>
    </row>
    <row r="51" spans="2:15" ht="12.75">
      <c r="B51" s="240" t="s">
        <v>48</v>
      </c>
      <c r="C51" s="240"/>
      <c r="D51" s="240"/>
      <c r="E51" s="240"/>
      <c r="F51" s="240"/>
      <c r="G51" s="237"/>
      <c r="H51" s="237"/>
      <c r="I51" s="237"/>
      <c r="J51" s="237"/>
      <c r="K51" s="237"/>
      <c r="L51" s="237"/>
      <c r="M51" s="237">
        <v>0</v>
      </c>
      <c r="N51" s="237"/>
      <c r="O51" s="237"/>
    </row>
    <row r="52" spans="2:15" ht="12.75">
      <c r="B52" s="231" t="s">
        <v>49</v>
      </c>
      <c r="C52" s="232"/>
      <c r="D52" s="232"/>
      <c r="E52" s="232"/>
      <c r="F52" s="233"/>
      <c r="G52" s="230"/>
      <c r="H52" s="237"/>
      <c r="I52" s="237"/>
      <c r="J52" s="237"/>
      <c r="K52" s="237"/>
      <c r="L52" s="237"/>
      <c r="M52" s="237">
        <v>0</v>
      </c>
      <c r="N52" s="237"/>
      <c r="O52" s="237"/>
    </row>
    <row r="53" spans="2:15" ht="12.75">
      <c r="B53" s="234" t="s">
        <v>50</v>
      </c>
      <c r="C53" s="235"/>
      <c r="D53" s="235"/>
      <c r="E53" s="235"/>
      <c r="F53" s="236"/>
      <c r="G53" s="230"/>
      <c r="H53" s="237"/>
      <c r="I53" s="237"/>
      <c r="J53" s="237"/>
      <c r="K53" s="237"/>
      <c r="L53" s="237"/>
      <c r="M53" s="237">
        <v>0</v>
      </c>
      <c r="N53" s="237"/>
      <c r="O53" s="237"/>
    </row>
    <row r="54" spans="2:15" ht="24.75" customHeight="1">
      <c r="B54" s="238" t="s">
        <v>51</v>
      </c>
      <c r="C54" s="238"/>
      <c r="D54" s="238"/>
      <c r="E54" s="238"/>
      <c r="F54" s="238"/>
      <c r="G54" s="228">
        <f>SUM(G45,G48)</f>
        <v>20675594</v>
      </c>
      <c r="H54" s="229"/>
      <c r="I54" s="230"/>
      <c r="J54" s="228">
        <f>SUM(J45,J48)</f>
        <v>19175594</v>
      </c>
      <c r="K54" s="229"/>
      <c r="L54" s="230"/>
      <c r="M54" s="228">
        <v>1500000</v>
      </c>
      <c r="N54" s="229"/>
      <c r="O54" s="230"/>
    </row>
  </sheetData>
  <sheetProtection/>
  <mergeCells count="189">
    <mergeCell ref="G34:I34"/>
    <mergeCell ref="J34:L34"/>
    <mergeCell ref="M34:O34"/>
    <mergeCell ref="B1:M1"/>
    <mergeCell ref="B3:M3"/>
    <mergeCell ref="N3:O3"/>
    <mergeCell ref="B4:M4"/>
    <mergeCell ref="N4:O4"/>
    <mergeCell ref="G33:I33"/>
    <mergeCell ref="J33:L33"/>
    <mergeCell ref="M33:O33"/>
    <mergeCell ref="B7:F7"/>
    <mergeCell ref="B8:F8"/>
    <mergeCell ref="B9:F9"/>
    <mergeCell ref="B10:F10"/>
    <mergeCell ref="J7:L7"/>
    <mergeCell ref="J8:L8"/>
    <mergeCell ref="M7:O7"/>
    <mergeCell ref="M8:O8"/>
    <mergeCell ref="J11:L11"/>
    <mergeCell ref="M5:O6"/>
    <mergeCell ref="J5:L6"/>
    <mergeCell ref="G5:I6"/>
    <mergeCell ref="B5:F6"/>
    <mergeCell ref="G7:I7"/>
    <mergeCell ref="G8:I8"/>
    <mergeCell ref="G12:I12"/>
    <mergeCell ref="G9:I9"/>
    <mergeCell ref="G10:I10"/>
    <mergeCell ref="M9:O9"/>
    <mergeCell ref="M10:O10"/>
    <mergeCell ref="J9:L9"/>
    <mergeCell ref="J10:L10"/>
    <mergeCell ref="B20:F20"/>
    <mergeCell ref="B16:F16"/>
    <mergeCell ref="B13:F13"/>
    <mergeCell ref="B14:F14"/>
    <mergeCell ref="B15:F15"/>
    <mergeCell ref="M11:O11"/>
    <mergeCell ref="M12:O12"/>
    <mergeCell ref="B11:F11"/>
    <mergeCell ref="B12:F12"/>
    <mergeCell ref="G11:I11"/>
    <mergeCell ref="B33:F33"/>
    <mergeCell ref="B34:F34"/>
    <mergeCell ref="J12:L12"/>
    <mergeCell ref="B21:F21"/>
    <mergeCell ref="B22:F22"/>
    <mergeCell ref="B23:F23"/>
    <mergeCell ref="B24:F24"/>
    <mergeCell ref="B17:F17"/>
    <mergeCell ref="B18:F18"/>
    <mergeCell ref="B19:F19"/>
    <mergeCell ref="B25:F25"/>
    <mergeCell ref="B26:F26"/>
    <mergeCell ref="B28:F28"/>
    <mergeCell ref="B29:F29"/>
    <mergeCell ref="B27:F27"/>
    <mergeCell ref="B40:F40"/>
    <mergeCell ref="B35:F35"/>
    <mergeCell ref="B30:F30"/>
    <mergeCell ref="B31:F31"/>
    <mergeCell ref="B32:F32"/>
    <mergeCell ref="B41:F41"/>
    <mergeCell ref="B42:F42"/>
    <mergeCell ref="B43:F43"/>
    <mergeCell ref="B36:F36"/>
    <mergeCell ref="B37:F37"/>
    <mergeCell ref="B38:F38"/>
    <mergeCell ref="B39:F39"/>
    <mergeCell ref="B48:F48"/>
    <mergeCell ref="B49:F49"/>
    <mergeCell ref="B50:F50"/>
    <mergeCell ref="B51:F51"/>
    <mergeCell ref="B44:F44"/>
    <mergeCell ref="B45:F45"/>
    <mergeCell ref="B46:F46"/>
    <mergeCell ref="B47:F47"/>
    <mergeCell ref="B52:F52"/>
    <mergeCell ref="B53:F53"/>
    <mergeCell ref="B54:F54"/>
    <mergeCell ref="G13:I13"/>
    <mergeCell ref="G18:I18"/>
    <mergeCell ref="G19:I19"/>
    <mergeCell ref="G20:I20"/>
    <mergeCell ref="G21:I21"/>
    <mergeCell ref="G22:I22"/>
    <mergeCell ref="G23:I23"/>
    <mergeCell ref="G26:I26"/>
    <mergeCell ref="J13:L13"/>
    <mergeCell ref="M13:O13"/>
    <mergeCell ref="G17:I17"/>
    <mergeCell ref="M16:O16"/>
    <mergeCell ref="M17:O17"/>
    <mergeCell ref="G14:I15"/>
    <mergeCell ref="J14:L15"/>
    <mergeCell ref="M14:O15"/>
    <mergeCell ref="J26:L26"/>
    <mergeCell ref="G32:I32"/>
    <mergeCell ref="G16:I16"/>
    <mergeCell ref="J17:L17"/>
    <mergeCell ref="J18:L18"/>
    <mergeCell ref="J19:L19"/>
    <mergeCell ref="J20:L20"/>
    <mergeCell ref="J21:L21"/>
    <mergeCell ref="J22:L22"/>
    <mergeCell ref="G30:I30"/>
    <mergeCell ref="J30:L30"/>
    <mergeCell ref="M22:O22"/>
    <mergeCell ref="M23:O23"/>
    <mergeCell ref="J16:L16"/>
    <mergeCell ref="M18:O18"/>
    <mergeCell ref="M19:O19"/>
    <mergeCell ref="M20:O20"/>
    <mergeCell ref="M21:O21"/>
    <mergeCell ref="J23:L23"/>
    <mergeCell ref="M26:O26"/>
    <mergeCell ref="M30:O30"/>
    <mergeCell ref="M32:O32"/>
    <mergeCell ref="G31:I31"/>
    <mergeCell ref="G27:I27"/>
    <mergeCell ref="J27:L27"/>
    <mergeCell ref="M27:O27"/>
    <mergeCell ref="J31:L31"/>
    <mergeCell ref="M31:O31"/>
    <mergeCell ref="J32:L32"/>
    <mergeCell ref="G35:I35"/>
    <mergeCell ref="J35:L35"/>
    <mergeCell ref="M35:O35"/>
    <mergeCell ref="G36:I36"/>
    <mergeCell ref="J36:L36"/>
    <mergeCell ref="M36:O36"/>
    <mergeCell ref="G38:I38"/>
    <mergeCell ref="J38:L38"/>
    <mergeCell ref="M38:O38"/>
    <mergeCell ref="G37:I37"/>
    <mergeCell ref="J37:L37"/>
    <mergeCell ref="M37:O37"/>
    <mergeCell ref="G39:I39"/>
    <mergeCell ref="J39:L39"/>
    <mergeCell ref="M39:O39"/>
    <mergeCell ref="G40:I40"/>
    <mergeCell ref="J40:L40"/>
    <mergeCell ref="M40:O40"/>
    <mergeCell ref="M44:O44"/>
    <mergeCell ref="G41:I41"/>
    <mergeCell ref="J41:L41"/>
    <mergeCell ref="M41:O41"/>
    <mergeCell ref="G42:I42"/>
    <mergeCell ref="J42:L42"/>
    <mergeCell ref="M42:O42"/>
    <mergeCell ref="J46:L47"/>
    <mergeCell ref="M46:O47"/>
    <mergeCell ref="G43:I43"/>
    <mergeCell ref="J43:L43"/>
    <mergeCell ref="M43:O43"/>
    <mergeCell ref="G45:I45"/>
    <mergeCell ref="J45:L45"/>
    <mergeCell ref="M45:O45"/>
    <mergeCell ref="G44:I44"/>
    <mergeCell ref="J44:L44"/>
    <mergeCell ref="G48:I48"/>
    <mergeCell ref="J48:L48"/>
    <mergeCell ref="M48:O48"/>
    <mergeCell ref="G49:I49"/>
    <mergeCell ref="J49:L49"/>
    <mergeCell ref="M49:O49"/>
    <mergeCell ref="G50:I50"/>
    <mergeCell ref="J50:L50"/>
    <mergeCell ref="M50:O50"/>
    <mergeCell ref="G51:I51"/>
    <mergeCell ref="J51:L51"/>
    <mergeCell ref="M51:O51"/>
    <mergeCell ref="G52:I52"/>
    <mergeCell ref="J52:L52"/>
    <mergeCell ref="M52:O52"/>
    <mergeCell ref="G53:I53"/>
    <mergeCell ref="J53:L53"/>
    <mergeCell ref="M53:O53"/>
    <mergeCell ref="G54:I54"/>
    <mergeCell ref="J54:L54"/>
    <mergeCell ref="M54:O54"/>
    <mergeCell ref="G24:I25"/>
    <mergeCell ref="J24:L25"/>
    <mergeCell ref="M24:O25"/>
    <mergeCell ref="G28:I29"/>
    <mergeCell ref="J28:L29"/>
    <mergeCell ref="M28:O29"/>
    <mergeCell ref="G46:I47"/>
  </mergeCells>
  <printOptions/>
  <pageMargins left="0.39" right="0.2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0.421875" style="94" customWidth="1"/>
    <col min="2" max="2" width="7.7109375" style="95" customWidth="1"/>
    <col min="3" max="3" width="9.140625" style="94" customWidth="1"/>
    <col min="4" max="4" width="10.00390625" style="94" customWidth="1"/>
    <col min="5" max="12" width="9.140625" style="94" customWidth="1"/>
    <col min="13" max="13" width="9.8515625" style="94" bestFit="1" customWidth="1"/>
    <col min="14" max="16384" width="9.140625" style="93" customWidth="1"/>
  </cols>
  <sheetData>
    <row r="1" spans="1:13" ht="15.75" customHeight="1">
      <c r="A1" s="273" t="s">
        <v>322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5.75" customHeight="1">
      <c r="A2" s="273" t="s">
        <v>52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5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5.75" customHeight="1">
      <c r="A4" s="119"/>
      <c r="B4" s="119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 t="s">
        <v>182</v>
      </c>
    </row>
    <row r="5" ht="9" customHeight="1" thickBot="1"/>
    <row r="6" spans="1:13" s="99" customFormat="1" ht="21" customHeight="1">
      <c r="A6" s="276" t="s">
        <v>53</v>
      </c>
      <c r="B6" s="279" t="s">
        <v>302</v>
      </c>
      <c r="C6" s="274" t="s">
        <v>249</v>
      </c>
      <c r="D6" s="274"/>
      <c r="E6" s="274"/>
      <c r="F6" s="274"/>
      <c r="G6" s="274"/>
      <c r="H6" s="274"/>
      <c r="I6" s="274"/>
      <c r="J6" s="274"/>
      <c r="K6" s="274"/>
      <c r="L6" s="274"/>
      <c r="M6" s="275"/>
    </row>
    <row r="7" spans="1:13" s="117" customFormat="1" ht="42.75" customHeight="1">
      <c r="A7" s="277"/>
      <c r="B7" s="280"/>
      <c r="C7" s="284" t="s">
        <v>54</v>
      </c>
      <c r="D7" s="284" t="s">
        <v>55</v>
      </c>
      <c r="E7" s="284" t="s">
        <v>56</v>
      </c>
      <c r="F7" s="284" t="s">
        <v>57</v>
      </c>
      <c r="G7" s="284" t="s">
        <v>58</v>
      </c>
      <c r="H7" s="284" t="s">
        <v>59</v>
      </c>
      <c r="I7" s="284" t="s">
        <v>60</v>
      </c>
      <c r="J7" s="284" t="s">
        <v>61</v>
      </c>
      <c r="K7" s="284" t="s">
        <v>62</v>
      </c>
      <c r="L7" s="284" t="s">
        <v>63</v>
      </c>
      <c r="M7" s="282" t="s">
        <v>64</v>
      </c>
    </row>
    <row r="8" spans="1:13" s="116" customFormat="1" ht="12.75" customHeight="1" thickBot="1">
      <c r="A8" s="278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3"/>
    </row>
    <row r="9" spans="1:15" ht="25.5" customHeight="1" thickBot="1">
      <c r="A9" s="115" t="s">
        <v>65</v>
      </c>
      <c r="B9" s="114">
        <v>900020</v>
      </c>
      <c r="C9" s="113">
        <v>940000</v>
      </c>
      <c r="D9" s="113"/>
      <c r="E9" s="113"/>
      <c r="F9" s="113"/>
      <c r="G9" s="113"/>
      <c r="H9" s="113"/>
      <c r="I9" s="113"/>
      <c r="J9" s="113"/>
      <c r="K9" s="113"/>
      <c r="L9" s="113"/>
      <c r="M9" s="101">
        <f>SUM(C9:L9)</f>
        <v>940000</v>
      </c>
      <c r="N9" s="98"/>
      <c r="O9" s="94"/>
    </row>
    <row r="10" spans="1:15" ht="25.5" customHeight="1" thickBot="1">
      <c r="A10" s="112" t="s">
        <v>66</v>
      </c>
      <c r="B10" s="109">
        <v>18010</v>
      </c>
      <c r="C10" s="108"/>
      <c r="D10" s="108">
        <v>8550781</v>
      </c>
      <c r="E10" s="108"/>
      <c r="F10" s="108"/>
      <c r="G10" s="108"/>
      <c r="H10" s="108"/>
      <c r="I10" s="108"/>
      <c r="J10" s="108"/>
      <c r="K10" s="108"/>
      <c r="L10" s="108"/>
      <c r="M10" s="101">
        <f>SUM(C10:L10)</f>
        <v>8550781</v>
      </c>
      <c r="N10" s="98"/>
      <c r="O10" s="94"/>
    </row>
    <row r="11" spans="1:15" ht="25.5" customHeight="1" thickBot="1">
      <c r="A11" s="112" t="s">
        <v>67</v>
      </c>
      <c r="B11" s="111">
        <v>11130</v>
      </c>
      <c r="C11" s="108">
        <v>615000</v>
      </c>
      <c r="D11" s="108"/>
      <c r="E11" s="108"/>
      <c r="F11" s="108"/>
      <c r="G11" s="108"/>
      <c r="H11" s="108"/>
      <c r="I11" s="108"/>
      <c r="J11" s="108">
        <v>6045071</v>
      </c>
      <c r="K11" s="108"/>
      <c r="L11" s="108"/>
      <c r="M11" s="101">
        <f>SUM(C11:L11)</f>
        <v>6660071</v>
      </c>
      <c r="N11" s="98"/>
      <c r="O11" s="94"/>
    </row>
    <row r="12" spans="1:15" ht="25.5" customHeight="1" thickBot="1">
      <c r="A12" s="112" t="s">
        <v>68</v>
      </c>
      <c r="B12" s="111">
        <v>82042</v>
      </c>
      <c r="C12" s="108"/>
      <c r="D12" s="108">
        <v>1200000</v>
      </c>
      <c r="E12" s="108"/>
      <c r="F12" s="108"/>
      <c r="G12" s="108"/>
      <c r="H12" s="108"/>
      <c r="I12" s="108"/>
      <c r="J12" s="108"/>
      <c r="K12" s="108"/>
      <c r="L12" s="108"/>
      <c r="M12" s="101">
        <f>SUM(C12:L12)</f>
        <v>1200000</v>
      </c>
      <c r="N12" s="98"/>
      <c r="O12" s="94"/>
    </row>
    <row r="13" spans="1:15" ht="25.5" customHeight="1" thickBot="1">
      <c r="A13" s="110" t="s">
        <v>301</v>
      </c>
      <c r="B13" s="109">
        <v>107055</v>
      </c>
      <c r="C13" s="108"/>
      <c r="D13" s="108">
        <v>2500000</v>
      </c>
      <c r="E13" s="108"/>
      <c r="F13" s="108"/>
      <c r="G13" s="108"/>
      <c r="H13" s="108"/>
      <c r="I13" s="108"/>
      <c r="J13" s="108"/>
      <c r="K13" s="108"/>
      <c r="L13" s="108"/>
      <c r="M13" s="101">
        <f>SUM(C13:L13)</f>
        <v>2500000</v>
      </c>
      <c r="N13" s="98"/>
      <c r="O13" s="94"/>
    </row>
    <row r="14" spans="1:15" ht="25.5" customHeight="1" thickBot="1">
      <c r="A14" s="107" t="s">
        <v>69</v>
      </c>
      <c r="B14" s="106">
        <v>41233</v>
      </c>
      <c r="C14" s="105"/>
      <c r="D14" s="105"/>
      <c r="E14" s="105"/>
      <c r="F14" s="105"/>
      <c r="G14" s="105"/>
      <c r="H14" s="105">
        <v>824742</v>
      </c>
      <c r="I14" s="105"/>
      <c r="J14" s="105"/>
      <c r="K14" s="105"/>
      <c r="L14" s="105"/>
      <c r="M14" s="101">
        <v>824742</v>
      </c>
      <c r="N14" s="98"/>
      <c r="O14" s="94"/>
    </row>
    <row r="15" spans="1:15" ht="25.5" customHeight="1" thickBot="1">
      <c r="A15" s="104" t="s">
        <v>70</v>
      </c>
      <c r="B15" s="103"/>
      <c r="C15" s="102">
        <f>SUM(C9:C13)</f>
        <v>1555000</v>
      </c>
      <c r="D15" s="102">
        <f>SUM(D9:D13)</f>
        <v>12250781</v>
      </c>
      <c r="E15" s="102">
        <f>SUM(E9:E13)</f>
        <v>0</v>
      </c>
      <c r="F15" s="102">
        <f>SUM(F9:F13)</f>
        <v>0</v>
      </c>
      <c r="G15" s="102">
        <f>SUM(G9:G13)</f>
        <v>0</v>
      </c>
      <c r="H15" s="102">
        <f>SUM(H9:H14)</f>
        <v>824742</v>
      </c>
      <c r="I15" s="102">
        <f>SUM(I9:I13)</f>
        <v>0</v>
      </c>
      <c r="J15" s="102">
        <f>SUM(J9:J13)</f>
        <v>6045071</v>
      </c>
      <c r="K15" s="102">
        <f>SUM(K9:K13)</f>
        <v>0</v>
      </c>
      <c r="L15" s="102">
        <f>SUM(L9:L13)</f>
        <v>0</v>
      </c>
      <c r="M15" s="101">
        <f>SUM(M9:M14)</f>
        <v>20675594</v>
      </c>
      <c r="N15" s="98"/>
      <c r="O15" s="94"/>
    </row>
    <row r="16" spans="14:15" ht="25.5" customHeight="1">
      <c r="N16" s="98"/>
      <c r="O16" s="94"/>
    </row>
    <row r="17" spans="14:15" ht="25.5" customHeight="1">
      <c r="N17" s="98"/>
      <c r="O17" s="94"/>
    </row>
    <row r="18" spans="14:15" ht="25.5" customHeight="1">
      <c r="N18" s="98"/>
      <c r="O18" s="94"/>
    </row>
    <row r="19" spans="1:14" s="99" customFormat="1" ht="30" customHeight="1">
      <c r="A19" s="94"/>
      <c r="B19" s="95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100"/>
    </row>
    <row r="20" ht="12.75">
      <c r="N20" s="98"/>
    </row>
    <row r="21" ht="12.75">
      <c r="N21" s="98"/>
    </row>
    <row r="22" ht="12.75">
      <c r="N22" s="98"/>
    </row>
    <row r="31" spans="1:2" ht="12.75">
      <c r="A31" s="97"/>
      <c r="B31" s="96"/>
    </row>
  </sheetData>
  <sheetProtection/>
  <mergeCells count="16">
    <mergeCell ref="K7:K8"/>
    <mergeCell ref="L7:L8"/>
    <mergeCell ref="G7:G8"/>
    <mergeCell ref="H7:H8"/>
    <mergeCell ref="I7:I8"/>
    <mergeCell ref="J7:J8"/>
    <mergeCell ref="A1:M1"/>
    <mergeCell ref="A2:M2"/>
    <mergeCell ref="C6:M6"/>
    <mergeCell ref="A6:A8"/>
    <mergeCell ref="B6:B8"/>
    <mergeCell ref="M7:M8"/>
    <mergeCell ref="C7:C8"/>
    <mergeCell ref="D7:D8"/>
    <mergeCell ref="E7:E8"/>
    <mergeCell ref="F7:F8"/>
  </mergeCells>
  <printOptions horizontalCentered="1"/>
  <pageMargins left="0" right="0" top="0.3937007874015748" bottom="0.3937007874015748" header="0.1968503937007874" footer="0.1968503937007874"/>
  <pageSetup horizontalDpi="300" verticalDpi="300" orientation="landscape" paperSize="9" scale="80" r:id="rId1"/>
  <headerFooter alignWithMargins="0">
    <oddHeader>&amp;R&amp;"Times New Roman,Normál"2016.(II.11.) önkormányzati rendelethez</oddHeader>
    <oddFooter>&amp;C&amp;"Times New Roman,Normál"&amp;P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2" width="3.7109375" style="26" customWidth="1"/>
    <col min="3" max="3" width="47.57421875" style="26" customWidth="1"/>
    <col min="4" max="4" width="12.7109375" style="35" customWidth="1"/>
    <col min="5" max="5" width="13.7109375" style="35" customWidth="1"/>
    <col min="6" max="6" width="9.140625" style="27" customWidth="1"/>
    <col min="7" max="7" width="12.00390625" style="27" bestFit="1" customWidth="1"/>
    <col min="8" max="8" width="10.140625" style="27" bestFit="1" customWidth="1"/>
    <col min="9" max="16384" width="9.140625" style="27" customWidth="1"/>
  </cols>
  <sheetData>
    <row r="1" spans="3:5" ht="19.5" customHeight="1">
      <c r="C1" s="285" t="s">
        <v>323</v>
      </c>
      <c r="D1" s="285"/>
      <c r="E1" s="285"/>
    </row>
    <row r="2" spans="1:5" ht="27" customHeight="1">
      <c r="A2" s="293" t="s">
        <v>300</v>
      </c>
      <c r="B2" s="293"/>
      <c r="C2" s="293"/>
      <c r="D2" s="293"/>
      <c r="E2" s="293"/>
    </row>
    <row r="3" spans="1:5" ht="23.25" customHeight="1">
      <c r="A3" s="286" t="s">
        <v>247</v>
      </c>
      <c r="B3" s="286"/>
      <c r="C3" s="286"/>
      <c r="D3" s="286"/>
      <c r="E3" s="286"/>
    </row>
    <row r="4" spans="1:5" ht="15" customHeight="1" thickBot="1">
      <c r="A4" s="28"/>
      <c r="B4" s="29"/>
      <c r="C4" s="29"/>
      <c r="D4" s="296" t="s">
        <v>248</v>
      </c>
      <c r="E4" s="296"/>
    </row>
    <row r="5" spans="1:5" ht="30" customHeight="1">
      <c r="A5" s="28"/>
      <c r="B5" s="287" t="s">
        <v>189</v>
      </c>
      <c r="C5" s="288"/>
      <c r="D5" s="297">
        <v>940000</v>
      </c>
      <c r="E5" s="298"/>
    </row>
    <row r="6" spans="1:5" s="32" customFormat="1" ht="30" customHeight="1">
      <c r="A6" s="28"/>
      <c r="B6" s="30"/>
      <c r="C6" s="31" t="s">
        <v>190</v>
      </c>
      <c r="D6" s="291">
        <v>440000</v>
      </c>
      <c r="E6" s="292"/>
    </row>
    <row r="7" spans="1:5" ht="30" customHeight="1">
      <c r="A7" s="28"/>
      <c r="B7" s="289" t="s">
        <v>191</v>
      </c>
      <c r="C7" s="290"/>
      <c r="D7" s="291">
        <v>500000</v>
      </c>
      <c r="E7" s="292"/>
    </row>
    <row r="8" spans="1:5" s="32" customFormat="1" ht="30" customHeight="1">
      <c r="A8" s="28"/>
      <c r="B8" s="30"/>
      <c r="C8" s="31" t="s">
        <v>192</v>
      </c>
      <c r="D8" s="291">
        <v>500000</v>
      </c>
      <c r="E8" s="292"/>
    </row>
    <row r="9" spans="1:5" ht="30" customHeight="1" thickBot="1">
      <c r="A9" s="28"/>
      <c r="B9" s="294" t="s">
        <v>71</v>
      </c>
      <c r="C9" s="295"/>
      <c r="D9" s="299">
        <v>940000</v>
      </c>
      <c r="E9" s="300"/>
    </row>
    <row r="12" spans="2:3" ht="12.75">
      <c r="B12" s="33"/>
      <c r="C12" s="33"/>
    </row>
    <row r="13" spans="2:3" ht="12.75">
      <c r="B13" s="33"/>
      <c r="C13" s="34"/>
    </row>
    <row r="14" spans="2:3" ht="12.75">
      <c r="B14" s="33"/>
      <c r="C14" s="33"/>
    </row>
    <row r="15" spans="2:3" ht="12.75">
      <c r="B15" s="33"/>
      <c r="C15" s="33"/>
    </row>
  </sheetData>
  <sheetProtection/>
  <mergeCells count="12">
    <mergeCell ref="B9:C9"/>
    <mergeCell ref="D4:E4"/>
    <mergeCell ref="D5:E5"/>
    <mergeCell ref="D8:E8"/>
    <mergeCell ref="D9:E9"/>
    <mergeCell ref="D6:E6"/>
    <mergeCell ref="C1:E1"/>
    <mergeCell ref="A3:E3"/>
    <mergeCell ref="B5:C5"/>
    <mergeCell ref="B7:C7"/>
    <mergeCell ref="D7:E7"/>
    <mergeCell ref="A2:E2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" sqref="C1:F1"/>
    </sheetView>
  </sheetViews>
  <sheetFormatPr defaultColWidth="9.140625" defaultRowHeight="12.75"/>
  <cols>
    <col min="1" max="1" width="7.7109375" style="0" customWidth="1"/>
    <col min="4" max="4" width="31.57421875" style="0" customWidth="1"/>
    <col min="5" max="5" width="19.00390625" style="0" customWidth="1"/>
    <col min="6" max="6" width="19.421875" style="0" customWidth="1"/>
    <col min="7" max="7" width="13.140625" style="0" customWidth="1"/>
    <col min="8" max="8" width="10.8515625" style="0" customWidth="1"/>
  </cols>
  <sheetData>
    <row r="1" spans="3:8" ht="53.25" customHeight="1">
      <c r="C1" s="308" t="s">
        <v>324</v>
      </c>
      <c r="D1" s="308"/>
      <c r="E1" s="308"/>
      <c r="F1" s="308"/>
      <c r="G1" s="14"/>
      <c r="H1" s="14"/>
    </row>
    <row r="6" spans="1:8" ht="12.75">
      <c r="A6" s="306" t="s">
        <v>260</v>
      </c>
      <c r="B6" s="306"/>
      <c r="C6" s="306"/>
      <c r="D6" s="306"/>
      <c r="E6" s="306"/>
      <c r="F6" s="306"/>
      <c r="G6" s="306"/>
      <c r="H6" s="306"/>
    </row>
    <row r="7" ht="13.5" thickBot="1">
      <c r="A7" s="3"/>
    </row>
    <row r="8" spans="1:8" ht="17.25" customHeight="1" thickBot="1" thickTop="1">
      <c r="A8" s="4"/>
      <c r="B8" s="316" t="s">
        <v>179</v>
      </c>
      <c r="C8" s="317"/>
      <c r="D8" s="318"/>
      <c r="E8" s="80" t="s">
        <v>282</v>
      </c>
      <c r="F8" s="80" t="s">
        <v>73</v>
      </c>
      <c r="G8" s="307"/>
      <c r="H8" s="307"/>
    </row>
    <row r="9" spans="1:6" ht="13.5" thickBot="1">
      <c r="A9" s="5" t="s">
        <v>74</v>
      </c>
      <c r="B9" s="6"/>
      <c r="C9" s="309"/>
      <c r="D9" s="310"/>
      <c r="E9" s="6"/>
      <c r="F9" s="6"/>
    </row>
    <row r="10" spans="1:6" ht="13.5" thickBot="1">
      <c r="A10" s="5" t="s">
        <v>75</v>
      </c>
      <c r="B10" s="7" t="s">
        <v>76</v>
      </c>
      <c r="C10" s="311" t="s">
        <v>77</v>
      </c>
      <c r="D10" s="312"/>
      <c r="E10" s="7" t="s">
        <v>78</v>
      </c>
      <c r="F10" s="7" t="s">
        <v>78</v>
      </c>
    </row>
    <row r="11" spans="1:6" ht="25.5" customHeight="1" thickBot="1">
      <c r="A11" s="5"/>
      <c r="B11" s="313" t="s">
        <v>79</v>
      </c>
      <c r="C11" s="314"/>
      <c r="D11" s="315"/>
      <c r="E11" s="8"/>
      <c r="F11" s="8"/>
    </row>
    <row r="12" spans="1:6" ht="13.5" thickBot="1">
      <c r="A12" s="9">
        <v>1</v>
      </c>
      <c r="B12" s="78" t="s">
        <v>261</v>
      </c>
      <c r="C12" s="301" t="s">
        <v>184</v>
      </c>
      <c r="D12" s="302"/>
      <c r="E12" s="10">
        <v>10061766</v>
      </c>
      <c r="F12" s="10">
        <v>6045071</v>
      </c>
    </row>
    <row r="13" spans="1:6" ht="13.5" thickBot="1">
      <c r="A13" s="9">
        <v>1</v>
      </c>
      <c r="B13" s="78" t="s">
        <v>262</v>
      </c>
      <c r="C13" s="301" t="s">
        <v>185</v>
      </c>
      <c r="D13" s="302"/>
      <c r="E13" s="10">
        <v>1600000</v>
      </c>
      <c r="F13" s="10"/>
    </row>
    <row r="14" spans="1:6" ht="13.5" thickBot="1">
      <c r="A14" s="9">
        <v>1</v>
      </c>
      <c r="B14" s="78" t="s">
        <v>263</v>
      </c>
      <c r="C14" s="301" t="s">
        <v>186</v>
      </c>
      <c r="D14" s="302"/>
      <c r="E14" s="10">
        <v>889000</v>
      </c>
      <c r="F14" s="10"/>
    </row>
    <row r="15" spans="1:6" ht="13.5" thickBot="1">
      <c r="A15" s="9">
        <v>1</v>
      </c>
      <c r="B15" s="78" t="s">
        <v>264</v>
      </c>
      <c r="C15" s="301" t="s">
        <v>80</v>
      </c>
      <c r="D15" s="302"/>
      <c r="E15" s="10">
        <v>480000</v>
      </c>
      <c r="F15" s="10"/>
    </row>
    <row r="16" spans="1:6" ht="13.5" thickBot="1">
      <c r="A16" s="9">
        <v>1</v>
      </c>
      <c r="B16" s="78" t="s">
        <v>265</v>
      </c>
      <c r="C16" s="301" t="s">
        <v>187</v>
      </c>
      <c r="D16" s="302"/>
      <c r="E16" s="10">
        <v>46200</v>
      </c>
      <c r="F16" s="10"/>
    </row>
    <row r="17" spans="1:6" ht="13.5" thickBot="1">
      <c r="A17" s="9">
        <v>1</v>
      </c>
      <c r="B17" s="78" t="s">
        <v>266</v>
      </c>
      <c r="C17" s="301" t="s">
        <v>81</v>
      </c>
      <c r="D17" s="302"/>
      <c r="E17" s="10">
        <v>270000</v>
      </c>
      <c r="F17" s="10"/>
    </row>
    <row r="18" spans="1:6" ht="13.5" thickBot="1">
      <c r="A18" s="9">
        <v>1</v>
      </c>
      <c r="B18" s="78" t="s">
        <v>267</v>
      </c>
      <c r="C18" s="301" t="s">
        <v>82</v>
      </c>
      <c r="D18" s="302"/>
      <c r="E18" s="10">
        <v>30000</v>
      </c>
      <c r="F18" s="10"/>
    </row>
    <row r="19" spans="1:6" ht="13.5" thickBot="1">
      <c r="A19" s="9">
        <v>1</v>
      </c>
      <c r="B19" s="78" t="s">
        <v>268</v>
      </c>
      <c r="C19" s="301" t="s">
        <v>178</v>
      </c>
      <c r="D19" s="302"/>
      <c r="E19" s="10">
        <v>36000</v>
      </c>
      <c r="F19" s="10"/>
    </row>
    <row r="20" spans="1:6" ht="13.5" thickBot="1">
      <c r="A20" s="9">
        <v>1</v>
      </c>
      <c r="B20" s="78" t="s">
        <v>269</v>
      </c>
      <c r="C20" s="301" t="s">
        <v>276</v>
      </c>
      <c r="D20" s="302"/>
      <c r="E20" s="10">
        <v>615000</v>
      </c>
      <c r="F20" s="10">
        <v>615000</v>
      </c>
    </row>
    <row r="21" spans="1:6" ht="13.5" thickBot="1">
      <c r="A21" s="9">
        <v>1</v>
      </c>
      <c r="B21" s="78" t="s">
        <v>270</v>
      </c>
      <c r="C21" s="301" t="s">
        <v>277</v>
      </c>
      <c r="D21" s="302"/>
      <c r="E21" s="10">
        <v>1016000</v>
      </c>
      <c r="F21" s="10" t="s">
        <v>254</v>
      </c>
    </row>
    <row r="22" spans="1:6" ht="13.5" thickBot="1">
      <c r="A22" s="9">
        <v>1</v>
      </c>
      <c r="B22" s="78" t="s">
        <v>271</v>
      </c>
      <c r="C22" s="301" t="s">
        <v>278</v>
      </c>
      <c r="D22" s="302"/>
      <c r="E22" s="10">
        <v>425400</v>
      </c>
      <c r="F22" s="10"/>
    </row>
    <row r="23" spans="1:6" ht="13.5" thickBot="1">
      <c r="A23" s="9">
        <v>1</v>
      </c>
      <c r="B23" s="78" t="s">
        <v>275</v>
      </c>
      <c r="C23" s="301" t="s">
        <v>303</v>
      </c>
      <c r="D23" s="302"/>
      <c r="E23" s="10">
        <v>130000</v>
      </c>
      <c r="F23" s="10"/>
    </row>
    <row r="24" spans="1:6" ht="13.5" thickBot="1">
      <c r="A24" s="9">
        <v>1</v>
      </c>
      <c r="B24" s="78" t="s">
        <v>304</v>
      </c>
      <c r="C24" s="301" t="s">
        <v>305</v>
      </c>
      <c r="D24" s="302"/>
      <c r="E24" s="10">
        <v>483700</v>
      </c>
      <c r="F24" s="10"/>
    </row>
    <row r="25" spans="1:6" ht="13.5" thickBot="1">
      <c r="A25" s="9">
        <v>1</v>
      </c>
      <c r="B25" s="78" t="s">
        <v>256</v>
      </c>
      <c r="C25" s="301" t="s">
        <v>306</v>
      </c>
      <c r="D25" s="302"/>
      <c r="E25" s="10">
        <v>824742</v>
      </c>
      <c r="F25" s="10">
        <v>824742</v>
      </c>
    </row>
    <row r="26" spans="1:6" ht="25.5" customHeight="1" thickBot="1">
      <c r="A26" s="9">
        <v>1</v>
      </c>
      <c r="B26" s="78" t="s">
        <v>272</v>
      </c>
      <c r="C26" s="301" t="s">
        <v>188</v>
      </c>
      <c r="D26" s="302"/>
      <c r="E26" s="10">
        <v>223520</v>
      </c>
      <c r="F26" s="10"/>
    </row>
    <row r="27" spans="1:6" ht="13.5" thickBot="1">
      <c r="A27" s="9">
        <v>1</v>
      </c>
      <c r="B27" s="78" t="s">
        <v>273</v>
      </c>
      <c r="C27" s="301" t="s">
        <v>279</v>
      </c>
      <c r="D27" s="302"/>
      <c r="E27" s="10"/>
      <c r="F27" s="10">
        <v>940000</v>
      </c>
    </row>
    <row r="28" spans="1:6" ht="25.5" customHeight="1" thickBot="1">
      <c r="A28" s="9">
        <v>1</v>
      </c>
      <c r="B28" s="78" t="s">
        <v>274</v>
      </c>
      <c r="C28" s="301" t="s">
        <v>280</v>
      </c>
      <c r="D28" s="302"/>
      <c r="E28" s="10"/>
      <c r="F28" s="10">
        <v>12250781</v>
      </c>
    </row>
    <row r="29" spans="1:6" ht="13.5" customHeight="1" thickBot="1">
      <c r="A29" s="9">
        <v>1</v>
      </c>
      <c r="B29" s="78" t="s">
        <v>307</v>
      </c>
      <c r="C29" s="301" t="s">
        <v>308</v>
      </c>
      <c r="D29" s="302"/>
      <c r="E29" s="10">
        <v>3295162</v>
      </c>
      <c r="F29" s="10"/>
    </row>
    <row r="30" spans="1:6" ht="13.5" thickBot="1">
      <c r="A30" s="9">
        <v>1</v>
      </c>
      <c r="B30" s="78" t="s">
        <v>255</v>
      </c>
      <c r="C30" s="301" t="s">
        <v>281</v>
      </c>
      <c r="D30" s="302"/>
      <c r="E30" s="10">
        <v>249104</v>
      </c>
      <c r="F30" s="10"/>
    </row>
    <row r="31" spans="1:6" ht="15" thickBot="1" thickTop="1">
      <c r="A31" s="303" t="s">
        <v>71</v>
      </c>
      <c r="B31" s="304"/>
      <c r="C31" s="304"/>
      <c r="D31" s="305"/>
      <c r="E31" s="11">
        <f>SUM(E12:E30)</f>
        <v>20675594</v>
      </c>
      <c r="F31" s="11">
        <f>SUM(F12:F30)</f>
        <v>20675594</v>
      </c>
    </row>
    <row r="32" ht="13.5" thickTop="1"/>
  </sheetData>
  <sheetProtection/>
  <mergeCells count="27">
    <mergeCell ref="C1:F1"/>
    <mergeCell ref="C12:D12"/>
    <mergeCell ref="C13:D13"/>
    <mergeCell ref="C14:D14"/>
    <mergeCell ref="C9:D9"/>
    <mergeCell ref="C10:D10"/>
    <mergeCell ref="B11:D11"/>
    <mergeCell ref="B8:D8"/>
    <mergeCell ref="C25:D25"/>
    <mergeCell ref="C27:D27"/>
    <mergeCell ref="C23:D23"/>
    <mergeCell ref="C24:D24"/>
    <mergeCell ref="C18:D18"/>
    <mergeCell ref="C26:D26"/>
    <mergeCell ref="C20:D20"/>
    <mergeCell ref="C21:D21"/>
    <mergeCell ref="C19:D19"/>
    <mergeCell ref="C28:D28"/>
    <mergeCell ref="A31:D31"/>
    <mergeCell ref="A6:H6"/>
    <mergeCell ref="C30:D30"/>
    <mergeCell ref="C15:D15"/>
    <mergeCell ref="C16:D16"/>
    <mergeCell ref="G8:H8"/>
    <mergeCell ref="C17:D17"/>
    <mergeCell ref="C29:D29"/>
    <mergeCell ref="C22:D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2" sqref="A2:G2"/>
    </sheetView>
  </sheetViews>
  <sheetFormatPr defaultColWidth="9.140625" defaultRowHeight="15.75" customHeight="1"/>
  <cols>
    <col min="1" max="2" width="3.7109375" style="122" customWidth="1"/>
    <col min="3" max="3" width="39.57421875" style="120" customWidth="1"/>
    <col min="4" max="4" width="11.421875" style="120" customWidth="1"/>
    <col min="5" max="5" width="10.00390625" style="121" customWidth="1"/>
    <col min="6" max="6" width="12.57421875" style="121" customWidth="1"/>
    <col min="7" max="7" width="12.00390625" style="121" customWidth="1"/>
    <col min="8" max="8" width="9.140625" style="120" customWidth="1"/>
    <col min="9" max="9" width="12.00390625" style="120" customWidth="1"/>
    <col min="10" max="16384" width="9.140625" style="120" customWidth="1"/>
  </cols>
  <sheetData>
    <row r="1" spans="1:7" ht="15.75" customHeight="1">
      <c r="A1" s="343" t="s">
        <v>310</v>
      </c>
      <c r="B1" s="343"/>
      <c r="C1" s="343"/>
      <c r="D1" s="343"/>
      <c r="E1" s="343"/>
      <c r="F1" s="343"/>
      <c r="G1" s="343"/>
    </row>
    <row r="2" spans="1:7" ht="15.75" customHeight="1">
      <c r="A2" s="343" t="s">
        <v>325</v>
      </c>
      <c r="B2" s="343"/>
      <c r="C2" s="343"/>
      <c r="D2" s="343"/>
      <c r="E2" s="343"/>
      <c r="F2" s="343"/>
      <c r="G2" s="343"/>
    </row>
    <row r="3" spans="1:6" ht="15.75" customHeight="1">
      <c r="A3" s="202"/>
      <c r="B3" s="202"/>
      <c r="C3" s="202"/>
      <c r="D3" s="202"/>
      <c r="E3" s="201"/>
      <c r="F3" s="201"/>
    </row>
    <row r="4" spans="1:7" ht="15.75" customHeight="1">
      <c r="A4" s="202"/>
      <c r="B4" s="202"/>
      <c r="C4" s="202" t="s">
        <v>180</v>
      </c>
      <c r="D4" s="202"/>
      <c r="E4" s="201"/>
      <c r="F4" s="201" t="s">
        <v>182</v>
      </c>
      <c r="G4" s="200"/>
    </row>
    <row r="5" spans="5:6" ht="9" customHeight="1" thickBot="1">
      <c r="E5" s="199"/>
      <c r="F5" s="199"/>
    </row>
    <row r="6" spans="1:7" ht="21" customHeight="1">
      <c r="A6" s="322" t="s">
        <v>53</v>
      </c>
      <c r="B6" s="323"/>
      <c r="C6" s="324"/>
      <c r="D6" s="319" t="s">
        <v>249</v>
      </c>
      <c r="E6" s="320"/>
      <c r="F6" s="321"/>
      <c r="G6" s="120"/>
    </row>
    <row r="7" spans="1:7" ht="39.75" customHeight="1">
      <c r="A7" s="325"/>
      <c r="B7" s="326"/>
      <c r="C7" s="327"/>
      <c r="D7" s="198" t="s">
        <v>84</v>
      </c>
      <c r="E7" s="197" t="s">
        <v>85</v>
      </c>
      <c r="F7" s="332" t="s">
        <v>83</v>
      </c>
      <c r="G7" s="120"/>
    </row>
    <row r="8" spans="1:7" ht="30" customHeight="1" thickBot="1">
      <c r="A8" s="328"/>
      <c r="B8" s="329"/>
      <c r="C8" s="330"/>
      <c r="D8" s="196" t="s">
        <v>86</v>
      </c>
      <c r="E8" s="195" t="s">
        <v>87</v>
      </c>
      <c r="F8" s="333"/>
      <c r="G8" s="120"/>
    </row>
    <row r="9" spans="1:7" ht="15.75" customHeight="1">
      <c r="A9" s="359" t="s">
        <v>88</v>
      </c>
      <c r="B9" s="360"/>
      <c r="C9" s="360"/>
      <c r="D9" s="194">
        <v>615000</v>
      </c>
      <c r="E9" s="193">
        <f>SUM(E10,E16,E17)</f>
        <v>12845448</v>
      </c>
      <c r="F9" s="193">
        <f>SUM(F10,F16,F17)</f>
        <v>12845448</v>
      </c>
      <c r="G9" s="120"/>
    </row>
    <row r="10" spans="1:7" ht="15.75" customHeight="1">
      <c r="A10" s="331" t="s">
        <v>89</v>
      </c>
      <c r="B10" s="345" t="s">
        <v>88</v>
      </c>
      <c r="C10" s="345"/>
      <c r="D10" s="182">
        <v>615000</v>
      </c>
      <c r="E10" s="192">
        <f>SUM(E11:E15)</f>
        <v>11977744</v>
      </c>
      <c r="F10" s="192">
        <f>SUM(F11:F15)</f>
        <v>11977744</v>
      </c>
      <c r="G10" s="120"/>
    </row>
    <row r="11" spans="1:7" ht="15.75" customHeight="1">
      <c r="A11" s="331"/>
      <c r="B11" s="150" t="s">
        <v>89</v>
      </c>
      <c r="C11" s="149" t="s">
        <v>90</v>
      </c>
      <c r="D11" s="149"/>
      <c r="E11" s="148">
        <v>4913705</v>
      </c>
      <c r="F11" s="148">
        <v>4913705</v>
      </c>
      <c r="G11" s="120"/>
    </row>
    <row r="12" spans="1:7" ht="15.75" customHeight="1">
      <c r="A12" s="331"/>
      <c r="B12" s="150" t="s">
        <v>91</v>
      </c>
      <c r="C12" s="149" t="s">
        <v>92</v>
      </c>
      <c r="D12" s="149"/>
      <c r="E12" s="148">
        <v>960519</v>
      </c>
      <c r="F12" s="148">
        <v>960519</v>
      </c>
      <c r="G12" s="120"/>
    </row>
    <row r="13" spans="1:7" ht="15.75" customHeight="1">
      <c r="A13" s="331"/>
      <c r="B13" s="150" t="s">
        <v>93</v>
      </c>
      <c r="C13" s="149" t="s">
        <v>94</v>
      </c>
      <c r="D13" s="149">
        <v>615000</v>
      </c>
      <c r="E13" s="148">
        <v>5767520</v>
      </c>
      <c r="F13" s="148">
        <v>5767520</v>
      </c>
      <c r="G13" s="120"/>
    </row>
    <row r="14" spans="1:7" ht="15.75" customHeight="1">
      <c r="A14" s="331"/>
      <c r="B14" s="150" t="s">
        <v>95</v>
      </c>
      <c r="C14" s="149" t="s">
        <v>96</v>
      </c>
      <c r="D14" s="149"/>
      <c r="E14" s="148">
        <v>0</v>
      </c>
      <c r="F14" s="148">
        <v>0</v>
      </c>
      <c r="G14" s="120"/>
    </row>
    <row r="15" spans="1:7" ht="15.75" customHeight="1">
      <c r="A15" s="331"/>
      <c r="B15" s="150" t="s">
        <v>97</v>
      </c>
      <c r="C15" s="149" t="s">
        <v>98</v>
      </c>
      <c r="D15" s="149"/>
      <c r="E15" s="148">
        <v>336000</v>
      </c>
      <c r="F15" s="148">
        <v>336000</v>
      </c>
      <c r="G15" s="120"/>
    </row>
    <row r="16" spans="1:6" s="139" customFormat="1" ht="15.75" customHeight="1">
      <c r="A16" s="180" t="s">
        <v>91</v>
      </c>
      <c r="B16" s="355" t="s">
        <v>99</v>
      </c>
      <c r="C16" s="355"/>
      <c r="D16" s="158"/>
      <c r="E16" s="157">
        <v>656504</v>
      </c>
      <c r="F16" s="157">
        <v>656504</v>
      </c>
    </row>
    <row r="17" spans="1:6" s="139" customFormat="1" ht="15.75" customHeight="1" thickBot="1">
      <c r="A17" s="178" t="s">
        <v>93</v>
      </c>
      <c r="B17" s="361" t="s">
        <v>100</v>
      </c>
      <c r="C17" s="361"/>
      <c r="D17" s="191"/>
      <c r="E17" s="190">
        <v>211200</v>
      </c>
      <c r="F17" s="190">
        <v>211200</v>
      </c>
    </row>
    <row r="18" spans="1:6" s="139" customFormat="1" ht="15.75" customHeight="1">
      <c r="A18" s="337" t="s">
        <v>101</v>
      </c>
      <c r="B18" s="338"/>
      <c r="C18" s="339"/>
      <c r="D18" s="171">
        <f>SUM(D19:D21)</f>
        <v>0</v>
      </c>
      <c r="E18" s="189">
        <v>1500000</v>
      </c>
      <c r="F18" s="189">
        <v>1500000</v>
      </c>
    </row>
    <row r="19" spans="1:7" ht="20.25" customHeight="1">
      <c r="A19" s="188" t="s">
        <v>89</v>
      </c>
      <c r="B19" s="364" t="s">
        <v>102</v>
      </c>
      <c r="C19" s="364"/>
      <c r="D19" s="149"/>
      <c r="E19" s="148">
        <v>1500000</v>
      </c>
      <c r="F19" s="148">
        <v>1500000</v>
      </c>
      <c r="G19" s="120"/>
    </row>
    <row r="20" spans="1:7" ht="15.75" customHeight="1" thickBot="1">
      <c r="A20" s="188" t="s">
        <v>91</v>
      </c>
      <c r="B20" s="362" t="s">
        <v>103</v>
      </c>
      <c r="C20" s="363"/>
      <c r="D20" s="187"/>
      <c r="E20" s="148">
        <v>0</v>
      </c>
      <c r="F20" s="128">
        <v>0</v>
      </c>
      <c r="G20" s="120"/>
    </row>
    <row r="21" spans="1:7" ht="15.75" customHeight="1" thickBot="1">
      <c r="A21" s="186" t="s">
        <v>93</v>
      </c>
      <c r="B21" s="346" t="s">
        <v>104</v>
      </c>
      <c r="C21" s="346"/>
      <c r="D21" s="130"/>
      <c r="E21" s="129">
        <v>0</v>
      </c>
      <c r="F21" s="128">
        <v>0</v>
      </c>
      <c r="G21" s="120"/>
    </row>
    <row r="22" spans="1:7" ht="18" customHeight="1" thickBot="1">
      <c r="A22" s="349" t="s">
        <v>105</v>
      </c>
      <c r="B22" s="350"/>
      <c r="C22" s="350"/>
      <c r="D22" s="185"/>
      <c r="E22" s="184"/>
      <c r="F22" s="128">
        <v>0</v>
      </c>
      <c r="G22" s="120"/>
    </row>
    <row r="23" spans="1:6" s="139" customFormat="1" ht="18" customHeight="1" thickBot="1">
      <c r="A23" s="331" t="s">
        <v>89</v>
      </c>
      <c r="B23" s="345" t="s">
        <v>106</v>
      </c>
      <c r="C23" s="354"/>
      <c r="D23" s="181"/>
      <c r="E23" s="147">
        <v>0</v>
      </c>
      <c r="F23" s="128">
        <v>0</v>
      </c>
    </row>
    <row r="24" spans="1:7" ht="18" customHeight="1" thickBot="1">
      <c r="A24" s="331"/>
      <c r="B24" s="150" t="s">
        <v>89</v>
      </c>
      <c r="C24" s="179" t="s">
        <v>107</v>
      </c>
      <c r="D24" s="179"/>
      <c r="E24" s="183">
        <v>0</v>
      </c>
      <c r="F24" s="128">
        <v>0</v>
      </c>
      <c r="G24" s="120"/>
    </row>
    <row r="25" spans="1:7" ht="18" customHeight="1" thickBot="1">
      <c r="A25" s="331"/>
      <c r="B25" s="150" t="s">
        <v>91</v>
      </c>
      <c r="C25" s="179" t="s">
        <v>108</v>
      </c>
      <c r="D25" s="179"/>
      <c r="E25" s="183">
        <v>0</v>
      </c>
      <c r="F25" s="128">
        <v>0</v>
      </c>
      <c r="G25" s="120"/>
    </row>
    <row r="26" spans="1:6" s="139" customFormat="1" ht="18" customHeight="1" thickBot="1">
      <c r="A26" s="331" t="s">
        <v>91</v>
      </c>
      <c r="B26" s="345" t="s">
        <v>109</v>
      </c>
      <c r="C26" s="354"/>
      <c r="D26" s="181"/>
      <c r="E26" s="157">
        <v>0</v>
      </c>
      <c r="F26" s="128">
        <v>0</v>
      </c>
    </row>
    <row r="27" spans="1:7" ht="15.75" customHeight="1" thickBot="1">
      <c r="A27" s="331"/>
      <c r="B27" s="150" t="s">
        <v>89</v>
      </c>
      <c r="C27" s="179" t="s">
        <v>107</v>
      </c>
      <c r="D27" s="179"/>
      <c r="E27" s="148">
        <v>0</v>
      </c>
      <c r="F27" s="128">
        <v>0</v>
      </c>
      <c r="G27" s="120"/>
    </row>
    <row r="28" spans="1:13" ht="15.75" customHeight="1" thickBot="1">
      <c r="A28" s="342"/>
      <c r="B28" s="177" t="s">
        <v>91</v>
      </c>
      <c r="C28" s="176" t="s">
        <v>108</v>
      </c>
      <c r="D28" s="176"/>
      <c r="E28" s="175">
        <v>0</v>
      </c>
      <c r="F28" s="128">
        <v>0</v>
      </c>
      <c r="G28" s="120"/>
      <c r="M28" s="174"/>
    </row>
    <row r="29" spans="1:6" s="139" customFormat="1" ht="18" customHeight="1" thickBot="1">
      <c r="A29" s="337" t="s">
        <v>110</v>
      </c>
      <c r="B29" s="338"/>
      <c r="C29" s="339"/>
      <c r="D29" s="173"/>
      <c r="E29" s="172">
        <v>5231446</v>
      </c>
      <c r="F29" s="128">
        <v>5231446</v>
      </c>
    </row>
    <row r="30" spans="1:6" s="139" customFormat="1" ht="18" customHeight="1" thickBot="1">
      <c r="A30" s="156" t="s">
        <v>89</v>
      </c>
      <c r="B30" s="340" t="s">
        <v>111</v>
      </c>
      <c r="C30" s="341"/>
      <c r="D30" s="171"/>
      <c r="E30" s="161">
        <v>0</v>
      </c>
      <c r="F30" s="128">
        <v>0</v>
      </c>
    </row>
    <row r="31" spans="1:6" s="139" customFormat="1" ht="18" customHeight="1" thickBot="1">
      <c r="A31" s="356" t="s">
        <v>91</v>
      </c>
      <c r="B31" s="340" t="s">
        <v>112</v>
      </c>
      <c r="C31" s="341"/>
      <c r="D31" s="171"/>
      <c r="E31" s="161">
        <v>0</v>
      </c>
      <c r="F31" s="128">
        <v>0</v>
      </c>
    </row>
    <row r="32" spans="1:7" ht="18" customHeight="1" thickBot="1">
      <c r="A32" s="357"/>
      <c r="B32" s="170" t="s">
        <v>89</v>
      </c>
      <c r="C32" s="169" t="s">
        <v>113</v>
      </c>
      <c r="D32" s="169"/>
      <c r="E32" s="168">
        <v>5231446</v>
      </c>
      <c r="F32" s="128">
        <v>5231446</v>
      </c>
      <c r="G32" s="120"/>
    </row>
    <row r="33" spans="1:6" s="139" customFormat="1" ht="18" customHeight="1" thickBot="1">
      <c r="A33" s="358"/>
      <c r="B33" s="167" t="s">
        <v>91</v>
      </c>
      <c r="C33" s="166" t="s">
        <v>114</v>
      </c>
      <c r="D33" s="166"/>
      <c r="E33" s="165">
        <v>0</v>
      </c>
      <c r="F33" s="128">
        <v>0</v>
      </c>
    </row>
    <row r="34" spans="1:6" s="139" customFormat="1" ht="18" customHeight="1" thickBot="1">
      <c r="A34" s="164"/>
      <c r="B34" s="344" t="s">
        <v>115</v>
      </c>
      <c r="C34" s="344"/>
      <c r="D34" s="163">
        <v>615000</v>
      </c>
      <c r="E34" s="163">
        <v>19576894</v>
      </c>
      <c r="F34" s="143">
        <f>SUM(D34,E34)</f>
        <v>20191894</v>
      </c>
    </row>
    <row r="35" spans="1:6" s="139" customFormat="1" ht="18" customHeight="1" thickBot="1">
      <c r="A35" s="156">
        <v>1</v>
      </c>
      <c r="B35" s="336" t="s">
        <v>116</v>
      </c>
      <c r="C35" s="336"/>
      <c r="D35" s="162"/>
      <c r="E35" s="161"/>
      <c r="F35" s="128">
        <v>0</v>
      </c>
    </row>
    <row r="36" spans="1:6" s="139" customFormat="1" ht="18" customHeight="1" thickBot="1">
      <c r="A36" s="347"/>
      <c r="B36" s="150" t="s">
        <v>89</v>
      </c>
      <c r="C36" s="160" t="s">
        <v>117</v>
      </c>
      <c r="D36" s="160"/>
      <c r="E36" s="148"/>
      <c r="F36" s="128">
        <v>0</v>
      </c>
    </row>
    <row r="37" spans="1:6" s="139" customFormat="1" ht="18" customHeight="1" thickBot="1">
      <c r="A37" s="348"/>
      <c r="B37" s="150" t="s">
        <v>91</v>
      </c>
      <c r="C37" s="160" t="s">
        <v>118</v>
      </c>
      <c r="D37" s="160"/>
      <c r="E37" s="148"/>
      <c r="F37" s="128">
        <v>0</v>
      </c>
    </row>
    <row r="38" spans="1:6" s="139" customFormat="1" ht="18" customHeight="1" thickBot="1">
      <c r="A38" s="159" t="s">
        <v>91</v>
      </c>
      <c r="B38" s="355" t="s">
        <v>119</v>
      </c>
      <c r="C38" s="355"/>
      <c r="D38" s="158"/>
      <c r="E38" s="157">
        <v>483700</v>
      </c>
      <c r="F38" s="128">
        <v>483700</v>
      </c>
    </row>
    <row r="39" spans="1:6" s="139" customFormat="1" ht="18" customHeight="1" thickBot="1">
      <c r="A39" s="347"/>
      <c r="B39" s="150" t="s">
        <v>89</v>
      </c>
      <c r="C39" s="149" t="s">
        <v>120</v>
      </c>
      <c r="D39" s="149"/>
      <c r="E39" s="148"/>
      <c r="F39" s="128">
        <v>0</v>
      </c>
    </row>
    <row r="40" spans="1:6" s="139" customFormat="1" ht="18" customHeight="1" thickBot="1">
      <c r="A40" s="348"/>
      <c r="B40" s="150" t="s">
        <v>91</v>
      </c>
      <c r="C40" s="149" t="s">
        <v>121</v>
      </c>
      <c r="D40" s="149"/>
      <c r="E40" s="148"/>
      <c r="F40" s="128">
        <v>0</v>
      </c>
    </row>
    <row r="41" spans="1:6" s="139" customFormat="1" ht="18" customHeight="1">
      <c r="A41" s="155"/>
      <c r="B41" s="154" t="s">
        <v>93</v>
      </c>
      <c r="C41" s="153" t="s">
        <v>122</v>
      </c>
      <c r="D41" s="153"/>
      <c r="E41" s="129"/>
      <c r="F41" s="152">
        <v>0</v>
      </c>
    </row>
    <row r="42" spans="1:6" s="139" customFormat="1" ht="18" customHeight="1">
      <c r="A42" s="151"/>
      <c r="B42" s="150" t="s">
        <v>95</v>
      </c>
      <c r="C42" s="149" t="s">
        <v>309</v>
      </c>
      <c r="D42" s="149"/>
      <c r="E42" s="148">
        <v>483700</v>
      </c>
      <c r="F42" s="147">
        <v>483700</v>
      </c>
    </row>
    <row r="43" spans="1:6" s="139" customFormat="1" ht="18" customHeight="1" thickBot="1">
      <c r="A43" s="146"/>
      <c r="B43" s="334" t="s">
        <v>123</v>
      </c>
      <c r="C43" s="335"/>
      <c r="D43" s="145"/>
      <c r="E43" s="144">
        <v>483700</v>
      </c>
      <c r="F43" s="143">
        <v>483700</v>
      </c>
    </row>
    <row r="44" spans="1:6" s="139" customFormat="1" ht="21" customHeight="1" thickBot="1">
      <c r="A44" s="142"/>
      <c r="B44" s="352" t="s">
        <v>124</v>
      </c>
      <c r="C44" s="352"/>
      <c r="D44" s="126">
        <v>615000</v>
      </c>
      <c r="E44" s="141">
        <f>SUM(E9,E18,E29,E38)</f>
        <v>20060594</v>
      </c>
      <c r="F44" s="140">
        <f>SUM(D44,E44)</f>
        <v>20675594</v>
      </c>
    </row>
    <row r="45" spans="1:7" ht="15.75" customHeight="1" thickBot="1">
      <c r="A45" s="138"/>
      <c r="B45" s="137"/>
      <c r="C45" s="136"/>
      <c r="D45" s="136"/>
      <c r="E45" s="135"/>
      <c r="F45" s="128">
        <v>0</v>
      </c>
      <c r="G45" s="120"/>
    </row>
    <row r="46" spans="1:7" ht="15.75" customHeight="1" thickBot="1">
      <c r="A46" s="134" t="s">
        <v>89</v>
      </c>
      <c r="B46" s="351" t="s">
        <v>125</v>
      </c>
      <c r="C46" s="351"/>
      <c r="D46" s="133">
        <v>615000</v>
      </c>
      <c r="E46" s="132">
        <v>18560594</v>
      </c>
      <c r="F46" s="128">
        <f>SUM(D46:E46)</f>
        <v>19175594</v>
      </c>
      <c r="G46" s="120"/>
    </row>
    <row r="47" spans="1:7" ht="15.75" customHeight="1" thickBot="1">
      <c r="A47" s="131" t="s">
        <v>91</v>
      </c>
      <c r="B47" s="346" t="s">
        <v>126</v>
      </c>
      <c r="C47" s="346"/>
      <c r="D47" s="130"/>
      <c r="E47" s="129">
        <v>1500000</v>
      </c>
      <c r="F47" s="128">
        <f>SUM(D47:E47)</f>
        <v>1500000</v>
      </c>
      <c r="G47" s="120"/>
    </row>
    <row r="48" spans="1:7" ht="21" customHeight="1" thickBot="1">
      <c r="A48" s="127"/>
      <c r="B48" s="352" t="s">
        <v>124</v>
      </c>
      <c r="C48" s="353"/>
      <c r="D48" s="125">
        <f>SUM(D46:D47)</f>
        <v>615000</v>
      </c>
      <c r="E48" s="124">
        <f>SUM(E46:E47)</f>
        <v>20060594</v>
      </c>
      <c r="F48" s="123">
        <f>SUM(F46,F47)</f>
        <v>20675594</v>
      </c>
      <c r="G48" s="120"/>
    </row>
  </sheetData>
  <sheetProtection/>
  <mergeCells count="33">
    <mergeCell ref="A36:A37"/>
    <mergeCell ref="A9:C9"/>
    <mergeCell ref="B16:C16"/>
    <mergeCell ref="B17:C17"/>
    <mergeCell ref="A18:C18"/>
    <mergeCell ref="B20:C20"/>
    <mergeCell ref="B19:C19"/>
    <mergeCell ref="B48:C48"/>
    <mergeCell ref="B23:C23"/>
    <mergeCell ref="B26:C26"/>
    <mergeCell ref="B44:C44"/>
    <mergeCell ref="B38:C38"/>
    <mergeCell ref="B31:C31"/>
    <mergeCell ref="A1:G1"/>
    <mergeCell ref="B34:C34"/>
    <mergeCell ref="A10:A15"/>
    <mergeCell ref="A2:G2"/>
    <mergeCell ref="B10:C10"/>
    <mergeCell ref="B47:C47"/>
    <mergeCell ref="A39:A40"/>
    <mergeCell ref="B21:C21"/>
    <mergeCell ref="A22:C22"/>
    <mergeCell ref="B46:C46"/>
    <mergeCell ref="D6:F6"/>
    <mergeCell ref="A6:C8"/>
    <mergeCell ref="A23:A25"/>
    <mergeCell ref="F7:F8"/>
    <mergeCell ref="B43:C43"/>
    <mergeCell ref="B35:C35"/>
    <mergeCell ref="A29:C29"/>
    <mergeCell ref="B30:C30"/>
    <mergeCell ref="A26:A28"/>
    <mergeCell ref="A31:A33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&amp;R2016.(II.11)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M1"/>
    </sheetView>
  </sheetViews>
  <sheetFormatPr defaultColWidth="9.140625" defaultRowHeight="12.75"/>
  <cols>
    <col min="4" max="4" width="19.7109375" style="0" customWidth="1"/>
    <col min="10" max="10" width="17.8515625" style="0" customWidth="1"/>
  </cols>
  <sheetData>
    <row r="1" spans="1:13" ht="12.75">
      <c r="A1" s="272" t="s">
        <v>326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3" spans="1:13" ht="12.75">
      <c r="A3" s="272" t="s">
        <v>283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ht="13.5" thickBot="1"/>
    <row r="5" spans="1:13" ht="12.75">
      <c r="A5" s="387" t="s">
        <v>127</v>
      </c>
      <c r="B5" s="388"/>
      <c r="C5" s="388"/>
      <c r="D5" s="388"/>
      <c r="E5" s="388"/>
      <c r="F5" s="388"/>
      <c r="G5" s="388"/>
      <c r="H5" s="388" t="s">
        <v>128</v>
      </c>
      <c r="I5" s="388"/>
      <c r="J5" s="388"/>
      <c r="K5" s="388"/>
      <c r="L5" s="388"/>
      <c r="M5" s="389"/>
    </row>
    <row r="6" spans="1:13" ht="12.75">
      <c r="A6" s="379" t="s">
        <v>53</v>
      </c>
      <c r="B6" s="375"/>
      <c r="C6" s="375"/>
      <c r="D6" s="375"/>
      <c r="E6" s="375" t="s">
        <v>129</v>
      </c>
      <c r="F6" s="375"/>
      <c r="G6" s="375"/>
      <c r="H6" s="375" t="s">
        <v>53</v>
      </c>
      <c r="I6" s="375"/>
      <c r="J6" s="375"/>
      <c r="K6" s="375" t="s">
        <v>129</v>
      </c>
      <c r="L6" s="375"/>
      <c r="M6" s="376"/>
    </row>
    <row r="7" spans="1:13" ht="12.75">
      <c r="A7" s="379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6"/>
    </row>
    <row r="8" spans="1:13" ht="12.75">
      <c r="A8" s="386" t="s">
        <v>130</v>
      </c>
      <c r="B8" s="237"/>
      <c r="C8" s="237"/>
      <c r="D8" s="237"/>
      <c r="E8" s="237">
        <v>615000</v>
      </c>
      <c r="F8" s="237"/>
      <c r="G8" s="237"/>
      <c r="H8" s="237" t="s">
        <v>90</v>
      </c>
      <c r="I8" s="237"/>
      <c r="J8" s="237"/>
      <c r="K8" s="237">
        <v>4913705</v>
      </c>
      <c r="L8" s="237"/>
      <c r="M8" s="368"/>
    </row>
    <row r="9" spans="1:13" ht="12.75">
      <c r="A9" s="386" t="s">
        <v>131</v>
      </c>
      <c r="B9" s="237"/>
      <c r="C9" s="237"/>
      <c r="D9" s="237"/>
      <c r="E9" s="237">
        <v>940000</v>
      </c>
      <c r="F9" s="237"/>
      <c r="G9" s="237"/>
      <c r="H9" s="237" t="s">
        <v>132</v>
      </c>
      <c r="I9" s="237"/>
      <c r="J9" s="237"/>
      <c r="K9" s="237">
        <v>960519</v>
      </c>
      <c r="L9" s="237"/>
      <c r="M9" s="368"/>
    </row>
    <row r="10" spans="1:13" ht="12.75">
      <c r="A10" s="386" t="s">
        <v>133</v>
      </c>
      <c r="B10" s="237"/>
      <c r="C10" s="237"/>
      <c r="D10" s="237"/>
      <c r="E10" s="237">
        <v>12250781</v>
      </c>
      <c r="F10" s="237"/>
      <c r="G10" s="237"/>
      <c r="H10" s="237" t="s">
        <v>94</v>
      </c>
      <c r="I10" s="237"/>
      <c r="J10" s="237"/>
      <c r="K10" s="237">
        <v>6382520</v>
      </c>
      <c r="L10" s="237"/>
      <c r="M10" s="368"/>
    </row>
    <row r="11" spans="1:13" ht="12.75">
      <c r="A11" s="390" t="s">
        <v>134</v>
      </c>
      <c r="B11" s="229"/>
      <c r="C11" s="229"/>
      <c r="D11" s="230"/>
      <c r="E11" s="228">
        <v>0</v>
      </c>
      <c r="F11" s="229"/>
      <c r="G11" s="230"/>
      <c r="H11" s="237" t="s">
        <v>135</v>
      </c>
      <c r="I11" s="237"/>
      <c r="J11" s="237"/>
      <c r="K11" s="237">
        <v>336000</v>
      </c>
      <c r="L11" s="237"/>
      <c r="M11" s="368"/>
    </row>
    <row r="12" spans="1:13" ht="12.75">
      <c r="A12" s="386" t="s">
        <v>136</v>
      </c>
      <c r="B12" s="237"/>
      <c r="C12" s="237"/>
      <c r="D12" s="237"/>
      <c r="E12" s="237">
        <v>824742</v>
      </c>
      <c r="F12" s="237"/>
      <c r="G12" s="237"/>
      <c r="H12" s="237" t="s">
        <v>312</v>
      </c>
      <c r="I12" s="237"/>
      <c r="J12" s="237"/>
      <c r="K12" s="237">
        <v>211200</v>
      </c>
      <c r="L12" s="237"/>
      <c r="M12" s="368"/>
    </row>
    <row r="13" spans="1:13" ht="13.5" customHeight="1">
      <c r="A13" s="386" t="s">
        <v>137</v>
      </c>
      <c r="B13" s="237"/>
      <c r="C13" s="237"/>
      <c r="D13" s="237"/>
      <c r="E13" s="237">
        <v>4545071</v>
      </c>
      <c r="F13" s="237"/>
      <c r="G13" s="237"/>
      <c r="H13" s="228" t="s">
        <v>138</v>
      </c>
      <c r="I13" s="229"/>
      <c r="J13" s="230"/>
      <c r="K13" s="228">
        <v>656504</v>
      </c>
      <c r="L13" s="229"/>
      <c r="M13" s="367"/>
    </row>
    <row r="14" spans="1:13" ht="13.5" customHeight="1">
      <c r="A14" s="390"/>
      <c r="B14" s="229"/>
      <c r="C14" s="229"/>
      <c r="D14" s="230"/>
      <c r="E14" s="228"/>
      <c r="F14" s="229"/>
      <c r="G14" s="230"/>
      <c r="H14" s="228" t="s">
        <v>139</v>
      </c>
      <c r="I14" s="229"/>
      <c r="J14" s="230"/>
      <c r="K14" s="228">
        <v>5231446</v>
      </c>
      <c r="L14" s="229"/>
      <c r="M14" s="367"/>
    </row>
    <row r="15" spans="1:13" ht="13.5" customHeight="1">
      <c r="A15" s="379" t="s">
        <v>140</v>
      </c>
      <c r="B15" s="375"/>
      <c r="C15" s="375"/>
      <c r="D15" s="375"/>
      <c r="E15" s="369">
        <f>SUM(E8:E13)</f>
        <v>19175594</v>
      </c>
      <c r="F15" s="370"/>
      <c r="G15" s="384"/>
      <c r="H15" s="375" t="s">
        <v>141</v>
      </c>
      <c r="I15" s="375"/>
      <c r="J15" s="375"/>
      <c r="K15" s="369">
        <f>SUM(K8:K14)</f>
        <v>18691894</v>
      </c>
      <c r="L15" s="370"/>
      <c r="M15" s="371"/>
    </row>
    <row r="16" spans="1:13" ht="12.75">
      <c r="A16" s="379"/>
      <c r="B16" s="375"/>
      <c r="C16" s="375"/>
      <c r="D16" s="375"/>
      <c r="E16" s="372"/>
      <c r="F16" s="373"/>
      <c r="G16" s="385"/>
      <c r="H16" s="375"/>
      <c r="I16" s="375"/>
      <c r="J16" s="375"/>
      <c r="K16" s="372"/>
      <c r="L16" s="373"/>
      <c r="M16" s="374"/>
    </row>
    <row r="17" spans="1:13" ht="12.75">
      <c r="A17" s="386" t="s">
        <v>142</v>
      </c>
      <c r="B17" s="237"/>
      <c r="C17" s="237"/>
      <c r="D17" s="237"/>
      <c r="E17" s="237"/>
      <c r="F17" s="237"/>
      <c r="G17" s="237"/>
      <c r="H17" s="237" t="s">
        <v>143</v>
      </c>
      <c r="I17" s="237"/>
      <c r="J17" s="237"/>
      <c r="K17" s="237">
        <v>1500000</v>
      </c>
      <c r="L17" s="237"/>
      <c r="M17" s="368"/>
    </row>
    <row r="18" spans="1:13" ht="12.75">
      <c r="A18" s="386" t="s">
        <v>144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368"/>
    </row>
    <row r="19" spans="1:13" ht="12.75">
      <c r="A19" s="386" t="s">
        <v>145</v>
      </c>
      <c r="B19" s="237"/>
      <c r="C19" s="237"/>
      <c r="D19" s="237"/>
      <c r="E19" s="237">
        <v>1500000</v>
      </c>
      <c r="F19" s="237"/>
      <c r="G19" s="237"/>
      <c r="H19" s="228"/>
      <c r="I19" s="229"/>
      <c r="J19" s="230"/>
      <c r="K19" s="228"/>
      <c r="L19" s="229"/>
      <c r="M19" s="367"/>
    </row>
    <row r="20" spans="1:13" ht="12.75">
      <c r="A20" s="379" t="s">
        <v>146</v>
      </c>
      <c r="B20" s="375"/>
      <c r="C20" s="375"/>
      <c r="D20" s="375"/>
      <c r="E20" s="375">
        <v>1500000</v>
      </c>
      <c r="F20" s="375"/>
      <c r="G20" s="375"/>
      <c r="H20" s="375" t="s">
        <v>147</v>
      </c>
      <c r="I20" s="375"/>
      <c r="J20" s="375"/>
      <c r="K20" s="375">
        <v>1500000</v>
      </c>
      <c r="L20" s="375"/>
      <c r="M20" s="376"/>
    </row>
    <row r="21" spans="1:13" ht="12.75">
      <c r="A21" s="380"/>
      <c r="B21" s="381"/>
      <c r="C21" s="381"/>
      <c r="D21" s="382"/>
      <c r="E21" s="383"/>
      <c r="F21" s="381"/>
      <c r="G21" s="382"/>
      <c r="H21" s="383" t="s">
        <v>311</v>
      </c>
      <c r="I21" s="381"/>
      <c r="J21" s="382"/>
      <c r="K21" s="383">
        <v>483700</v>
      </c>
      <c r="L21" s="381"/>
      <c r="M21" s="391"/>
    </row>
    <row r="22" spans="1:13" ht="13.5" thickBot="1">
      <c r="A22" s="377" t="s">
        <v>64</v>
      </c>
      <c r="B22" s="378"/>
      <c r="C22" s="378"/>
      <c r="D22" s="378"/>
      <c r="E22" s="365">
        <f>SUM(E15,E20)</f>
        <v>20675594</v>
      </c>
      <c r="F22" s="365"/>
      <c r="G22" s="365"/>
      <c r="H22" s="365" t="s">
        <v>64</v>
      </c>
      <c r="I22" s="365"/>
      <c r="J22" s="365"/>
      <c r="K22" s="365">
        <f>SUM(K15,K20,K21)</f>
        <v>20675594</v>
      </c>
      <c r="L22" s="365"/>
      <c r="M22" s="366"/>
    </row>
    <row r="23" spans="1:13" ht="12.75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2.75">
      <c r="A24" s="272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</sheetData>
  <sheetProtection/>
  <mergeCells count="72">
    <mergeCell ref="H21:J21"/>
    <mergeCell ref="K21:M21"/>
    <mergeCell ref="A6:D7"/>
    <mergeCell ref="E6:G7"/>
    <mergeCell ref="H6:J7"/>
    <mergeCell ref="K6:M7"/>
    <mergeCell ref="A14:D14"/>
    <mergeCell ref="A15:D16"/>
    <mergeCell ref="A13:D13"/>
    <mergeCell ref="K13:M13"/>
    <mergeCell ref="A1:M1"/>
    <mergeCell ref="A3:M3"/>
    <mergeCell ref="A5:G5"/>
    <mergeCell ref="H5:M5"/>
    <mergeCell ref="A17:D17"/>
    <mergeCell ref="A8:D8"/>
    <mergeCell ref="A9:D9"/>
    <mergeCell ref="A10:D10"/>
    <mergeCell ref="A12:D12"/>
    <mergeCell ref="A11:D11"/>
    <mergeCell ref="A23:D23"/>
    <mergeCell ref="A24:D24"/>
    <mergeCell ref="E8:G8"/>
    <mergeCell ref="E9:G9"/>
    <mergeCell ref="E10:G10"/>
    <mergeCell ref="E12:G12"/>
    <mergeCell ref="E13:G13"/>
    <mergeCell ref="A18:D18"/>
    <mergeCell ref="A19:D19"/>
    <mergeCell ref="E23:G23"/>
    <mergeCell ref="H10:J10"/>
    <mergeCell ref="E18:G18"/>
    <mergeCell ref="E19:G19"/>
    <mergeCell ref="H15:J16"/>
    <mergeCell ref="E15:G16"/>
    <mergeCell ref="E17:G17"/>
    <mergeCell ref="K10:M10"/>
    <mergeCell ref="H11:J11"/>
    <mergeCell ref="K11:M11"/>
    <mergeCell ref="A22:D22"/>
    <mergeCell ref="A20:D20"/>
    <mergeCell ref="E20:G20"/>
    <mergeCell ref="E22:G22"/>
    <mergeCell ref="A21:D21"/>
    <mergeCell ref="E21:G21"/>
    <mergeCell ref="H14:J14"/>
    <mergeCell ref="E24:G24"/>
    <mergeCell ref="H8:J8"/>
    <mergeCell ref="K8:M8"/>
    <mergeCell ref="H9:J9"/>
    <mergeCell ref="K9:M9"/>
    <mergeCell ref="H12:J12"/>
    <mergeCell ref="K12:M12"/>
    <mergeCell ref="K19:M19"/>
    <mergeCell ref="E11:G11"/>
    <mergeCell ref="H13:J13"/>
    <mergeCell ref="K14:M14"/>
    <mergeCell ref="H17:J17"/>
    <mergeCell ref="K17:M17"/>
    <mergeCell ref="E14:G14"/>
    <mergeCell ref="K15:M16"/>
    <mergeCell ref="H20:J20"/>
    <mergeCell ref="K20:M20"/>
    <mergeCell ref="H18:J18"/>
    <mergeCell ref="K18:M18"/>
    <mergeCell ref="H19:J19"/>
    <mergeCell ref="H24:J24"/>
    <mergeCell ref="K24:M24"/>
    <mergeCell ref="H22:J22"/>
    <mergeCell ref="K22:M22"/>
    <mergeCell ref="H23:J23"/>
    <mergeCell ref="K23:M23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L37" sqref="L37"/>
    </sheetView>
  </sheetViews>
  <sheetFormatPr defaultColWidth="9.140625" defaultRowHeight="12.75"/>
  <cols>
    <col min="4" max="4" width="32.28125" style="0" customWidth="1"/>
    <col min="5" max="7" width="9.140625" style="0" hidden="1" customWidth="1"/>
    <col min="10" max="10" width="0.5625" style="0" customWidth="1"/>
  </cols>
  <sheetData>
    <row r="1" spans="4:10" ht="54.75" customHeight="1">
      <c r="D1" s="392" t="s">
        <v>327</v>
      </c>
      <c r="E1" s="393"/>
      <c r="F1" s="393"/>
      <c r="G1" s="393"/>
      <c r="H1" s="393"/>
      <c r="I1" s="393"/>
      <c r="J1" s="393"/>
    </row>
    <row r="3" spans="3:9" ht="15.75">
      <c r="C3" s="394" t="s">
        <v>313</v>
      </c>
      <c r="D3" s="394"/>
      <c r="E3" s="394"/>
      <c r="F3" s="394"/>
      <c r="G3" s="394"/>
      <c r="H3" s="394"/>
      <c r="I3" s="394"/>
    </row>
    <row r="5" spans="1:10" ht="15.75">
      <c r="A5" s="394" t="s">
        <v>250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16" ht="12.75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</row>
    <row r="7" spans="1:16" ht="13.5" thickBot="1">
      <c r="A7" s="12"/>
      <c r="B7" s="430"/>
      <c r="C7" s="430"/>
      <c r="D7" s="12"/>
      <c r="E7" s="12"/>
      <c r="F7" s="12"/>
      <c r="G7" s="430"/>
      <c r="H7" s="430"/>
      <c r="I7" s="12"/>
      <c r="J7" s="64"/>
      <c r="K7" s="427"/>
      <c r="L7" s="427"/>
      <c r="M7" s="427"/>
      <c r="N7" s="427"/>
      <c r="O7" s="427"/>
      <c r="P7" s="12"/>
    </row>
    <row r="8" spans="1:16" ht="16.5" thickBot="1">
      <c r="A8" s="414" t="s">
        <v>72</v>
      </c>
      <c r="B8" s="415"/>
      <c r="C8" s="415"/>
      <c r="D8" s="415"/>
      <c r="E8" s="415"/>
      <c r="F8" s="415"/>
      <c r="G8" s="416"/>
      <c r="H8" s="414" t="s">
        <v>129</v>
      </c>
      <c r="I8" s="415"/>
      <c r="J8" s="416"/>
      <c r="K8" s="79"/>
      <c r="L8" s="12"/>
      <c r="M8" s="428"/>
      <c r="N8" s="428"/>
      <c r="O8" s="428"/>
      <c r="P8" s="428"/>
    </row>
    <row r="9" spans="1:16" ht="16.5" thickBot="1">
      <c r="A9" s="414" t="s">
        <v>76</v>
      </c>
      <c r="B9" s="416"/>
      <c r="C9" s="414" t="s">
        <v>77</v>
      </c>
      <c r="D9" s="415"/>
      <c r="E9" s="415"/>
      <c r="F9" s="415"/>
      <c r="G9" s="416"/>
      <c r="H9" s="414" t="s">
        <v>183</v>
      </c>
      <c r="I9" s="415"/>
      <c r="J9" s="416"/>
      <c r="K9" s="79"/>
      <c r="L9" s="427"/>
      <c r="M9" s="427"/>
      <c r="N9" s="427"/>
      <c r="O9" s="428"/>
      <c r="P9" s="428"/>
    </row>
    <row r="10" spans="1:16" ht="15.75">
      <c r="A10" s="398">
        <v>106020</v>
      </c>
      <c r="B10" s="399"/>
      <c r="C10" s="402" t="s">
        <v>178</v>
      </c>
      <c r="D10" s="403"/>
      <c r="E10" s="403"/>
      <c r="F10" s="403"/>
      <c r="G10" s="404"/>
      <c r="H10" s="408">
        <v>36000</v>
      </c>
      <c r="I10" s="409"/>
      <c r="J10" s="410"/>
      <c r="K10" s="79"/>
      <c r="L10" s="427"/>
      <c r="M10" s="427"/>
      <c r="N10" s="427"/>
      <c r="O10" s="428"/>
      <c r="P10" s="428"/>
    </row>
    <row r="11" spans="1:16" ht="16.5" thickBot="1">
      <c r="A11" s="400"/>
      <c r="B11" s="401"/>
      <c r="C11" s="405"/>
      <c r="D11" s="406"/>
      <c r="E11" s="406"/>
      <c r="F11" s="406"/>
      <c r="G11" s="407"/>
      <c r="H11" s="411"/>
      <c r="I11" s="412"/>
      <c r="J11" s="413"/>
      <c r="K11" s="79"/>
      <c r="L11" s="427"/>
      <c r="M11" s="427"/>
      <c r="N11" s="427"/>
      <c r="O11" s="428"/>
      <c r="P11" s="428"/>
    </row>
    <row r="12" spans="1:16" ht="15.75">
      <c r="A12" s="398">
        <v>107060</v>
      </c>
      <c r="B12" s="399"/>
      <c r="C12" s="402" t="s">
        <v>81</v>
      </c>
      <c r="D12" s="403"/>
      <c r="E12" s="403"/>
      <c r="F12" s="403"/>
      <c r="G12" s="404"/>
      <c r="H12" s="408">
        <v>270000</v>
      </c>
      <c r="I12" s="409"/>
      <c r="J12" s="410"/>
      <c r="K12" s="79"/>
      <c r="L12" s="427"/>
      <c r="M12" s="427"/>
      <c r="N12" s="427"/>
      <c r="O12" s="428"/>
      <c r="P12" s="428"/>
    </row>
    <row r="13" spans="1:16" ht="16.5" thickBot="1">
      <c r="A13" s="400"/>
      <c r="B13" s="401"/>
      <c r="C13" s="405"/>
      <c r="D13" s="406"/>
      <c r="E13" s="406"/>
      <c r="F13" s="406"/>
      <c r="G13" s="407"/>
      <c r="H13" s="411"/>
      <c r="I13" s="412"/>
      <c r="J13" s="413"/>
      <c r="K13" s="79"/>
      <c r="L13" s="427"/>
      <c r="M13" s="427"/>
      <c r="N13" s="427"/>
      <c r="O13" s="428"/>
      <c r="P13" s="428"/>
    </row>
    <row r="14" spans="1:16" ht="15.75">
      <c r="A14" s="398">
        <v>103010</v>
      </c>
      <c r="B14" s="399"/>
      <c r="C14" s="402" t="s">
        <v>82</v>
      </c>
      <c r="D14" s="403"/>
      <c r="E14" s="403"/>
      <c r="F14" s="403"/>
      <c r="G14" s="404"/>
      <c r="H14" s="408">
        <v>30000</v>
      </c>
      <c r="I14" s="409"/>
      <c r="J14" s="410"/>
      <c r="K14" s="79"/>
      <c r="L14" s="427"/>
      <c r="M14" s="427"/>
      <c r="N14" s="427"/>
      <c r="O14" s="428"/>
      <c r="P14" s="428"/>
    </row>
    <row r="15" spans="1:16" ht="16.5" thickBot="1">
      <c r="A15" s="400"/>
      <c r="B15" s="401"/>
      <c r="C15" s="405"/>
      <c r="D15" s="406"/>
      <c r="E15" s="406"/>
      <c r="F15" s="406"/>
      <c r="G15" s="407"/>
      <c r="H15" s="411"/>
      <c r="I15" s="412"/>
      <c r="J15" s="413"/>
      <c r="K15" s="79"/>
      <c r="L15" s="427"/>
      <c r="M15" s="427"/>
      <c r="N15" s="427"/>
      <c r="O15" s="428"/>
      <c r="P15" s="428"/>
    </row>
    <row r="16" spans="1:16" ht="12.75">
      <c r="A16" s="395"/>
      <c r="B16" s="396"/>
      <c r="C16" s="396"/>
      <c r="D16" s="396"/>
      <c r="E16" s="396"/>
      <c r="F16" s="396"/>
      <c r="G16" s="397"/>
      <c r="H16" s="420">
        <f>SUM(H10:H14)</f>
        <v>336000</v>
      </c>
      <c r="I16" s="421"/>
      <c r="J16" s="422"/>
      <c r="K16" s="426"/>
      <c r="L16" s="427"/>
      <c r="M16" s="427"/>
      <c r="N16" s="427"/>
      <c r="O16" s="428"/>
      <c r="P16" s="428"/>
    </row>
    <row r="17" spans="1:16" ht="13.5" thickBot="1">
      <c r="A17" s="417" t="s">
        <v>148</v>
      </c>
      <c r="B17" s="418"/>
      <c r="C17" s="418"/>
      <c r="D17" s="418"/>
      <c r="E17" s="418"/>
      <c r="F17" s="418"/>
      <c r="G17" s="419"/>
      <c r="H17" s="423"/>
      <c r="I17" s="424"/>
      <c r="J17" s="425"/>
      <c r="K17" s="426"/>
      <c r="L17" s="427"/>
      <c r="M17" s="427"/>
      <c r="N17" s="427"/>
      <c r="O17" s="428"/>
      <c r="P17" s="428"/>
    </row>
  </sheetData>
  <sheetProtection/>
  <mergeCells count="43">
    <mergeCell ref="A6:P6"/>
    <mergeCell ref="B7:C7"/>
    <mergeCell ref="G7:H7"/>
    <mergeCell ref="K7:M7"/>
    <mergeCell ref="N7:O7"/>
    <mergeCell ref="A9:B9"/>
    <mergeCell ref="C9:G9"/>
    <mergeCell ref="H9:J9"/>
    <mergeCell ref="M8:P8"/>
    <mergeCell ref="L9:N9"/>
    <mergeCell ref="O9:P9"/>
    <mergeCell ref="L13:N13"/>
    <mergeCell ref="L10:N10"/>
    <mergeCell ref="O10:P10"/>
    <mergeCell ref="L11:N11"/>
    <mergeCell ref="O11:P11"/>
    <mergeCell ref="O14:P14"/>
    <mergeCell ref="O13:P13"/>
    <mergeCell ref="A10:B11"/>
    <mergeCell ref="C10:G11"/>
    <mergeCell ref="H10:J11"/>
    <mergeCell ref="L12:N12"/>
    <mergeCell ref="O12:P12"/>
    <mergeCell ref="A17:G17"/>
    <mergeCell ref="H16:J17"/>
    <mergeCell ref="K16:K17"/>
    <mergeCell ref="L16:N17"/>
    <mergeCell ref="O16:P17"/>
    <mergeCell ref="C14:G15"/>
    <mergeCell ref="H14:J15"/>
    <mergeCell ref="L14:N14"/>
    <mergeCell ref="L15:N15"/>
    <mergeCell ref="O15:P15"/>
    <mergeCell ref="D1:J1"/>
    <mergeCell ref="C3:I3"/>
    <mergeCell ref="A5:J5"/>
    <mergeCell ref="A16:G16"/>
    <mergeCell ref="A14:B15"/>
    <mergeCell ref="A12:B13"/>
    <mergeCell ref="C12:G13"/>
    <mergeCell ref="H12:J13"/>
    <mergeCell ref="A8:G8"/>
    <mergeCell ref="H8:J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D1" sqref="D1:N1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2.28125" style="0" customWidth="1"/>
    <col min="11" max="11" width="12.421875" style="0" customWidth="1"/>
    <col min="12" max="12" width="14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431" t="s">
        <v>328</v>
      </c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ht="47.25" customHeight="1"/>
    <row r="3" spans="1:14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75">
      <c r="A4" s="2"/>
      <c r="B4" s="15"/>
      <c r="C4" s="15"/>
      <c r="D4" s="15"/>
      <c r="E4" s="2" t="s">
        <v>300</v>
      </c>
      <c r="F4" s="15"/>
      <c r="G4" s="15"/>
      <c r="H4" s="15"/>
      <c r="I4" s="15"/>
      <c r="J4" s="15"/>
      <c r="K4" s="15"/>
      <c r="L4" s="15"/>
      <c r="M4" s="15"/>
      <c r="N4" s="15"/>
    </row>
    <row r="5" spans="1:14" ht="15.75">
      <c r="A5" s="2"/>
      <c r="B5" s="15"/>
      <c r="C5" s="15"/>
      <c r="D5" s="394" t="s">
        <v>257</v>
      </c>
      <c r="E5" s="394"/>
      <c r="F5" s="394"/>
      <c r="G5" s="15"/>
      <c r="H5" s="15"/>
      <c r="I5" s="15"/>
      <c r="J5" s="15"/>
      <c r="K5" s="15"/>
      <c r="L5" s="15"/>
      <c r="M5" s="15"/>
      <c r="N5" s="15"/>
    </row>
    <row r="6" spans="1:14" ht="15.75">
      <c r="A6" s="2"/>
      <c r="B6" s="15"/>
      <c r="C6" s="15"/>
      <c r="D6" s="15"/>
      <c r="E6" s="2" t="s">
        <v>149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ht="15.75">
      <c r="A7" s="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.75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6.5" thickBot="1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436" t="s">
        <v>182</v>
      </c>
      <c r="N9" s="436"/>
    </row>
    <row r="10" spans="1:14" ht="17.25" thickBot="1" thickTop="1">
      <c r="A10" s="16" t="s">
        <v>53</v>
      </c>
      <c r="B10" s="17" t="s">
        <v>150</v>
      </c>
      <c r="C10" s="17" t="s">
        <v>151</v>
      </c>
      <c r="D10" s="17" t="s">
        <v>152</v>
      </c>
      <c r="E10" s="17" t="s">
        <v>153</v>
      </c>
      <c r="F10" s="17" t="s">
        <v>154</v>
      </c>
      <c r="G10" s="17" t="s">
        <v>155</v>
      </c>
      <c r="H10" s="17" t="s">
        <v>156</v>
      </c>
      <c r="I10" s="17" t="s">
        <v>157</v>
      </c>
      <c r="J10" s="17" t="s">
        <v>158</v>
      </c>
      <c r="K10" s="17" t="s">
        <v>159</v>
      </c>
      <c r="L10" s="17" t="s">
        <v>160</v>
      </c>
      <c r="M10" s="18" t="s">
        <v>161</v>
      </c>
      <c r="N10" s="18" t="s">
        <v>162</v>
      </c>
    </row>
    <row r="11" spans="1:14" ht="17.25" thickBot="1" thickTop="1">
      <c r="A11" s="433" t="s">
        <v>163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5"/>
    </row>
    <row r="12" spans="1:14" ht="17.25" thickBot="1" thickTop="1">
      <c r="A12" s="19" t="s">
        <v>164</v>
      </c>
      <c r="B12" s="206">
        <v>51250</v>
      </c>
      <c r="C12" s="207">
        <v>51250</v>
      </c>
      <c r="D12" s="207">
        <v>51250</v>
      </c>
      <c r="E12" s="207">
        <v>51250</v>
      </c>
      <c r="F12" s="207">
        <v>51250</v>
      </c>
      <c r="G12" s="207">
        <v>51250</v>
      </c>
      <c r="H12" s="207">
        <v>51250</v>
      </c>
      <c r="I12" s="207">
        <v>51250</v>
      </c>
      <c r="J12" s="207">
        <v>51250</v>
      </c>
      <c r="K12" s="207">
        <v>51250</v>
      </c>
      <c r="L12" s="207">
        <v>51250</v>
      </c>
      <c r="M12" s="208">
        <v>51250</v>
      </c>
      <c r="N12" s="20">
        <f aca="true" t="shared" si="0" ref="N12:N17">SUM(B12:M12)</f>
        <v>615000</v>
      </c>
    </row>
    <row r="13" spans="1:14" ht="16.5" thickBot="1">
      <c r="A13" s="19" t="s">
        <v>131</v>
      </c>
      <c r="B13" s="209">
        <v>0</v>
      </c>
      <c r="C13" s="210">
        <v>0</v>
      </c>
      <c r="D13" s="210">
        <v>470000</v>
      </c>
      <c r="E13" s="210">
        <v>0</v>
      </c>
      <c r="F13" s="210">
        <v>0</v>
      </c>
      <c r="G13" s="210">
        <v>0</v>
      </c>
      <c r="H13" s="210">
        <v>0</v>
      </c>
      <c r="I13" s="210">
        <v>0</v>
      </c>
      <c r="J13" s="210">
        <v>470000</v>
      </c>
      <c r="K13" s="210">
        <v>0</v>
      </c>
      <c r="L13" s="210">
        <v>0</v>
      </c>
      <c r="M13" s="211">
        <v>0</v>
      </c>
      <c r="N13" s="20">
        <f t="shared" si="0"/>
        <v>940000</v>
      </c>
    </row>
    <row r="14" spans="1:14" ht="16.5" thickBot="1">
      <c r="A14" s="19" t="s">
        <v>57</v>
      </c>
      <c r="B14" s="209">
        <v>1020898</v>
      </c>
      <c r="C14" s="210">
        <v>1020898</v>
      </c>
      <c r="D14" s="210">
        <v>1020898</v>
      </c>
      <c r="E14" s="210">
        <v>1020898</v>
      </c>
      <c r="F14" s="210">
        <v>1020898</v>
      </c>
      <c r="G14" s="210">
        <v>1020898</v>
      </c>
      <c r="H14" s="210">
        <v>1020898</v>
      </c>
      <c r="I14" s="210">
        <v>1020898</v>
      </c>
      <c r="J14" s="210">
        <v>1020898</v>
      </c>
      <c r="K14" s="210">
        <v>1020898</v>
      </c>
      <c r="L14" s="210">
        <v>1020898</v>
      </c>
      <c r="M14" s="211">
        <v>1020903</v>
      </c>
      <c r="N14" s="20">
        <f t="shared" si="0"/>
        <v>12250781</v>
      </c>
    </row>
    <row r="15" spans="1:14" ht="16.5" thickBot="1">
      <c r="A15" s="19" t="s">
        <v>165</v>
      </c>
      <c r="B15" s="209">
        <v>412371</v>
      </c>
      <c r="C15" s="210">
        <v>412371</v>
      </c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1">
        <v>0</v>
      </c>
      <c r="N15" s="20">
        <f t="shared" si="0"/>
        <v>824742</v>
      </c>
    </row>
    <row r="16" spans="1:14" ht="16.5" thickBot="1">
      <c r="A16" s="21" t="s">
        <v>166</v>
      </c>
      <c r="B16" s="212">
        <v>6045071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4">
        <v>0</v>
      </c>
      <c r="N16" s="20">
        <f t="shared" si="0"/>
        <v>6045071</v>
      </c>
    </row>
    <row r="17" spans="1:14" ht="21" customHeight="1" thickBot="1" thickTop="1">
      <c r="A17" s="23" t="s">
        <v>167</v>
      </c>
      <c r="B17" s="24">
        <f aca="true" t="shared" si="1" ref="B17:M17">SUM(B12:B16)</f>
        <v>7529590</v>
      </c>
      <c r="C17" s="24">
        <f t="shared" si="1"/>
        <v>1484519</v>
      </c>
      <c r="D17" s="24">
        <f t="shared" si="1"/>
        <v>1542148</v>
      </c>
      <c r="E17" s="24">
        <f t="shared" si="1"/>
        <v>1072148</v>
      </c>
      <c r="F17" s="24">
        <f t="shared" si="1"/>
        <v>1072148</v>
      </c>
      <c r="G17" s="24">
        <f t="shared" si="1"/>
        <v>1072148</v>
      </c>
      <c r="H17" s="24">
        <f t="shared" si="1"/>
        <v>1072148</v>
      </c>
      <c r="I17" s="24">
        <f t="shared" si="1"/>
        <v>1072148</v>
      </c>
      <c r="J17" s="24">
        <f t="shared" si="1"/>
        <v>1542148</v>
      </c>
      <c r="K17" s="24">
        <f t="shared" si="1"/>
        <v>1072148</v>
      </c>
      <c r="L17" s="24">
        <f t="shared" si="1"/>
        <v>1072148</v>
      </c>
      <c r="M17" s="24">
        <f t="shared" si="1"/>
        <v>1072153</v>
      </c>
      <c r="N17" s="25">
        <f t="shared" si="0"/>
        <v>20675594</v>
      </c>
    </row>
    <row r="18" spans="1:14" ht="17.25" thickBot="1" thickTop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0"/>
      <c r="N18" s="20"/>
    </row>
    <row r="19" spans="1:14" ht="17.25" thickBot="1" thickTop="1">
      <c r="A19" s="19" t="s">
        <v>90</v>
      </c>
      <c r="B19" s="206">
        <v>409475</v>
      </c>
      <c r="C19" s="207">
        <v>409475</v>
      </c>
      <c r="D19" s="207">
        <v>409475</v>
      </c>
      <c r="E19" s="207">
        <v>409475</v>
      </c>
      <c r="F19" s="207">
        <v>409475</v>
      </c>
      <c r="G19" s="207">
        <v>409475</v>
      </c>
      <c r="H19" s="207">
        <v>409475</v>
      </c>
      <c r="I19" s="207">
        <v>409480</v>
      </c>
      <c r="J19" s="207">
        <v>409475</v>
      </c>
      <c r="K19" s="207">
        <v>409475</v>
      </c>
      <c r="L19" s="207">
        <v>409475</v>
      </c>
      <c r="M19" s="208">
        <v>409475</v>
      </c>
      <c r="N19" s="20">
        <f aca="true" t="shared" si="2" ref="N19:N27">SUM(B19:M19)</f>
        <v>4913705</v>
      </c>
    </row>
    <row r="20" spans="1:14" ht="16.5" thickBot="1">
      <c r="A20" s="19" t="s">
        <v>168</v>
      </c>
      <c r="B20" s="209">
        <v>80040</v>
      </c>
      <c r="C20" s="210">
        <v>80040</v>
      </c>
      <c r="D20" s="210">
        <v>80040</v>
      </c>
      <c r="E20" s="210">
        <v>80040</v>
      </c>
      <c r="F20" s="210">
        <v>80040</v>
      </c>
      <c r="G20" s="210">
        <v>80040</v>
      </c>
      <c r="H20" s="210">
        <v>80040</v>
      </c>
      <c r="I20" s="210">
        <v>80040</v>
      </c>
      <c r="J20" s="210">
        <v>80040</v>
      </c>
      <c r="K20" s="210">
        <v>80040</v>
      </c>
      <c r="L20" s="210">
        <v>80040</v>
      </c>
      <c r="M20" s="211">
        <v>80079</v>
      </c>
      <c r="N20" s="20">
        <f t="shared" si="2"/>
        <v>960519</v>
      </c>
    </row>
    <row r="21" spans="1:14" ht="16.5" thickBot="1">
      <c r="A21" s="19" t="s">
        <v>94</v>
      </c>
      <c r="B21" s="209">
        <v>531880</v>
      </c>
      <c r="C21" s="210">
        <v>531880</v>
      </c>
      <c r="D21" s="210">
        <v>531880</v>
      </c>
      <c r="E21" s="210">
        <v>531880</v>
      </c>
      <c r="F21" s="210">
        <v>531880</v>
      </c>
      <c r="G21" s="210">
        <v>531880</v>
      </c>
      <c r="H21" s="210">
        <v>531880</v>
      </c>
      <c r="I21" s="210">
        <v>531880</v>
      </c>
      <c r="J21" s="210">
        <v>531880</v>
      </c>
      <c r="K21" s="210">
        <v>531880</v>
      </c>
      <c r="L21" s="210">
        <v>531880</v>
      </c>
      <c r="M21" s="211">
        <v>531840</v>
      </c>
      <c r="N21" s="20">
        <f t="shared" si="2"/>
        <v>6382520</v>
      </c>
    </row>
    <row r="22" spans="1:14" ht="16.5" thickBot="1">
      <c r="A22" s="19" t="s">
        <v>177</v>
      </c>
      <c r="B22" s="203"/>
      <c r="C22" s="204"/>
      <c r="D22" s="204"/>
      <c r="E22" s="204"/>
      <c r="F22" s="210">
        <v>1500000</v>
      </c>
      <c r="G22" s="204"/>
      <c r="H22" s="204"/>
      <c r="I22" s="204"/>
      <c r="J22" s="204"/>
      <c r="K22" s="204"/>
      <c r="L22" s="204"/>
      <c r="M22" s="205"/>
      <c r="N22" s="20">
        <f t="shared" si="2"/>
        <v>1500000</v>
      </c>
    </row>
    <row r="23" spans="1:14" ht="16.5" thickBot="1">
      <c r="A23" s="19" t="s">
        <v>169</v>
      </c>
      <c r="B23" s="209">
        <v>16000</v>
      </c>
      <c r="C23" s="210">
        <v>16000</v>
      </c>
      <c r="D23" s="210">
        <v>16000</v>
      </c>
      <c r="E23" s="210">
        <v>16000</v>
      </c>
      <c r="F23" s="210">
        <v>16000</v>
      </c>
      <c r="G23" s="210">
        <v>16000</v>
      </c>
      <c r="H23" s="210">
        <v>16000</v>
      </c>
      <c r="I23" s="210">
        <v>73000</v>
      </c>
      <c r="J23" s="210">
        <v>16000</v>
      </c>
      <c r="K23" s="210">
        <v>16000</v>
      </c>
      <c r="L23" s="210">
        <v>16000</v>
      </c>
      <c r="M23" s="211">
        <v>103000</v>
      </c>
      <c r="N23" s="20">
        <f t="shared" si="2"/>
        <v>336000</v>
      </c>
    </row>
    <row r="24" spans="1:14" ht="16.5" thickBot="1">
      <c r="A24" s="19" t="s">
        <v>170</v>
      </c>
      <c r="B24" s="209">
        <v>72310</v>
      </c>
      <c r="C24" s="210">
        <v>72310</v>
      </c>
      <c r="D24" s="210">
        <v>72310</v>
      </c>
      <c r="E24" s="210">
        <v>72310</v>
      </c>
      <c r="F24" s="210">
        <v>72310</v>
      </c>
      <c r="G24" s="210">
        <v>72310</v>
      </c>
      <c r="H24" s="210">
        <v>72310</v>
      </c>
      <c r="I24" s="210">
        <v>72310</v>
      </c>
      <c r="J24" s="210">
        <v>72310</v>
      </c>
      <c r="K24" s="210">
        <v>72310</v>
      </c>
      <c r="L24" s="210">
        <v>72310</v>
      </c>
      <c r="M24" s="211">
        <v>72294</v>
      </c>
      <c r="N24" s="20">
        <f t="shared" si="2"/>
        <v>867704</v>
      </c>
    </row>
    <row r="25" spans="1:14" ht="16.5" thickBot="1">
      <c r="A25" s="21" t="s">
        <v>139</v>
      </c>
      <c r="B25" s="212">
        <v>0</v>
      </c>
      <c r="C25" s="213">
        <v>0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3">
        <v>0</v>
      </c>
      <c r="K25" s="213">
        <v>5231446</v>
      </c>
      <c r="L25" s="213">
        <v>0</v>
      </c>
      <c r="M25" s="214">
        <v>0</v>
      </c>
      <c r="N25" s="20">
        <f t="shared" si="2"/>
        <v>5231446</v>
      </c>
    </row>
    <row r="26" spans="1:14" ht="17.25" thickBot="1" thickTop="1">
      <c r="A26" s="21" t="s">
        <v>258</v>
      </c>
      <c r="B26" s="22">
        <v>483700</v>
      </c>
      <c r="C26" s="22"/>
      <c r="D26" s="22">
        <v>0</v>
      </c>
      <c r="E26" s="22"/>
      <c r="F26" s="22"/>
      <c r="G26" s="22"/>
      <c r="H26" s="22"/>
      <c r="I26" s="22"/>
      <c r="J26" s="22"/>
      <c r="K26" s="22"/>
      <c r="L26" s="22"/>
      <c r="M26" s="20"/>
      <c r="N26" s="20">
        <f t="shared" si="2"/>
        <v>483700</v>
      </c>
    </row>
    <row r="27" spans="1:14" ht="17.25" thickBot="1" thickTop="1">
      <c r="A27" s="23" t="s">
        <v>171</v>
      </c>
      <c r="B27" s="24">
        <f aca="true" t="shared" si="3" ref="B27:M27">SUM(B19:B26)</f>
        <v>1593405</v>
      </c>
      <c r="C27" s="24">
        <f t="shared" si="3"/>
        <v>1109705</v>
      </c>
      <c r="D27" s="24">
        <f t="shared" si="3"/>
        <v>1109705</v>
      </c>
      <c r="E27" s="24">
        <f t="shared" si="3"/>
        <v>1109705</v>
      </c>
      <c r="F27" s="24">
        <f t="shared" si="3"/>
        <v>2609705</v>
      </c>
      <c r="G27" s="24">
        <f t="shared" si="3"/>
        <v>1109705</v>
      </c>
      <c r="H27" s="24">
        <f t="shared" si="3"/>
        <v>1109705</v>
      </c>
      <c r="I27" s="24">
        <f t="shared" si="3"/>
        <v>1166710</v>
      </c>
      <c r="J27" s="24">
        <f t="shared" si="3"/>
        <v>1109705</v>
      </c>
      <c r="K27" s="24">
        <f t="shared" si="3"/>
        <v>6341151</v>
      </c>
      <c r="L27" s="24">
        <f t="shared" si="3"/>
        <v>1109705</v>
      </c>
      <c r="M27" s="24">
        <f t="shared" si="3"/>
        <v>1196688</v>
      </c>
      <c r="N27" s="25">
        <f t="shared" si="2"/>
        <v>20675594</v>
      </c>
    </row>
    <row r="28" spans="1:14" ht="15.75" thickTop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</sheetData>
  <sheetProtection/>
  <mergeCells count="4">
    <mergeCell ref="D1:N1"/>
    <mergeCell ref="A11:N11"/>
    <mergeCell ref="M9:N9"/>
    <mergeCell ref="D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WinSeven</cp:lastModifiedBy>
  <cp:lastPrinted>2017-02-09T12:24:42Z</cp:lastPrinted>
  <dcterms:created xsi:type="dcterms:W3CDTF">2015-08-26T06:24:02Z</dcterms:created>
  <dcterms:modified xsi:type="dcterms:W3CDTF">2017-02-09T12:29:18Z</dcterms:modified>
  <cp:category/>
  <cp:version/>
  <cp:contentType/>
  <cp:contentStatus/>
</cp:coreProperties>
</file>