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3.1 sz.mell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<sst xmlns="http://schemas.openxmlformats.org/spreadsheetml/2006/main" count="96" uniqueCount="60">
  <si>
    <t>Beruházási (felhalmozási) kiadások előirányzata beruházásonként</t>
  </si>
  <si>
    <t>5. melléklet a 20/2015.(V.27.) önkormányzati rendelethez</t>
  </si>
  <si>
    <t>Intézmények</t>
  </si>
  <si>
    <t xml:space="preserve"> Ezer forintban !</t>
  </si>
  <si>
    <t>Beruházás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</si>
  <si>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</si>
  <si>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</si>
  <si>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</si>
  <si>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</si>
  <si>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</si>
  <si>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</si>
  <si>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</si>
  <si>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</t>
  </si>
  <si>
    <t>G=(D+F)</t>
  </si>
  <si>
    <t xml:space="preserve">Városi Kincstár - számítógépek és szoftverek beszerzése </t>
  </si>
  <si>
    <t>2014</t>
  </si>
  <si>
    <t>Városi Kincstár - irodai bútorok, hűtőszekrény, kávéfőző, egyéb eszközök beszerzése</t>
  </si>
  <si>
    <t>Sportcsarnok - takarítógép és szervízkocsi beszerzése</t>
  </si>
  <si>
    <t>Városi parkok tervezése</t>
  </si>
  <si>
    <t>Városi Kincstár, szárzúzó, mulcsozó gép beszerzése</t>
  </si>
  <si>
    <t>Városi Kincstár - használt kishaszongépjármű beszerzése</t>
  </si>
  <si>
    <t xml:space="preserve">Városi Kincstár riasztórendszer bővítése Báthory u. </t>
  </si>
  <si>
    <t>Városi Kincstár riasztórendszer kiépítése Kabay út</t>
  </si>
  <si>
    <t xml:space="preserve">Városi Kincstár-Vágóhíd u. teleph. kerítés építés </t>
  </si>
  <si>
    <t>Egyesített Óvodai Int. Eszközbeszerzés( Szalagfüggöny vásárlás és szerelés)</t>
  </si>
  <si>
    <t>Egyesített Óvodai Int. Eszközbeszerzés( Homokozóra takaróponyva vásárlás)</t>
  </si>
  <si>
    <t>Egyesített Óvodai Int. IPR pályázat eszközbesz.</t>
  </si>
  <si>
    <t>0</t>
  </si>
  <si>
    <t>2014-2015</t>
  </si>
  <si>
    <t>Múzeum - szoftverek vásárlás TIOP1.2.2</t>
  </si>
  <si>
    <t>Múzeum - Számítógépes programozás online kulturális adatbázis TIOP 1.2.2.</t>
  </si>
  <si>
    <t>Múzeum-mobilapplikációs szoftver licence TIOP 1.2.2</t>
  </si>
  <si>
    <t>Múzeum-Virtual szoftver játék licence TIOP 1.2.2</t>
  </si>
  <si>
    <t>Múzeum TÁMOP 3.2.3 Formázó és festőkorongok</t>
  </si>
  <si>
    <t>Múzeum TÁMOP 3.2.3 lábhajtású korong</t>
  </si>
  <si>
    <t>Múzeum TÁMOP 3.2.3 vakuszett</t>
  </si>
  <si>
    <t>Múzeum TÁMOP 3.2.3 fazekas felszerelés</t>
  </si>
  <si>
    <t>Múzeum TÁMOP 3.2.3 korongozógép</t>
  </si>
  <si>
    <t>Művelődési Ház - klímaberendezések beszerzése</t>
  </si>
  <si>
    <t>Művelődési Ház - digitális fényképezőgép</t>
  </si>
  <si>
    <t>Művelődési Ház-konzol</t>
  </si>
  <si>
    <t>Művelődési Ház-LG Led TV</t>
  </si>
  <si>
    <t>Művelődési Ház-vezeték nélküli mikrofon</t>
  </si>
  <si>
    <t>Művelődési Ház-fotóállvány</t>
  </si>
  <si>
    <t>Művelődési Ház-projektor irányító</t>
  </si>
  <si>
    <t>Művelődési Ház -projektor</t>
  </si>
  <si>
    <t xml:space="preserve">Városi Könyvtár -nyomtató vásárlás </t>
  </si>
  <si>
    <t>Városi Könyvtár -könyvtári könyvek vásárlása</t>
  </si>
  <si>
    <t>TISZEK főzőüst beszerzés</t>
  </si>
  <si>
    <t>TISZEK röntgen előhívó beszerzés</t>
  </si>
  <si>
    <t>TISZEK klíma vásárlás, szerelés</t>
  </si>
  <si>
    <t>TISZEK gőzpároló, sütő beszerzés</t>
  </si>
  <si>
    <t>TISZEK személygépkocsi vásárlás</t>
  </si>
  <si>
    <t>TISZEK kisértékű tárgyieszköz beszerzés hűtőszekrény 2db , monitor 1db, áramfejlesztő 1 db, nővérhívó, gps 5 db, notebook 1db, takarító szerzvízkocsi 5 db, konyhai tepsi, karabantartási hegesztőkészlet, kompresszor, profigyalu, bútorzat stb 71 tétel</t>
  </si>
  <si>
    <t>Polg. Hiv. informatikai és egyéb tárgyi eszköz beszerzés</t>
  </si>
  <si>
    <t>Tiszavasvári Bölcsőde mikrohullámú sütő beszerzése</t>
  </si>
  <si>
    <t>Tiszavasvári Bölcsőde fűnyíró beszerzése</t>
  </si>
  <si>
    <t>Tiszavasvári Bölcsőde vasaló beszerzése</t>
  </si>
  <si>
    <t>Tiszavasvári Bölcsőde gyerekbútor beszerzése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</si>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</sst>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sz val="9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37" fillId="41" borderId="12" applyNumberFormat="0" applyFont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3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3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19" fillId="0" borderId="0" xfId="100" applyNumberFormat="1" applyFont="1" applyFill="1" applyAlignment="1">
      <alignment horizontal="center" vertical="center" wrapText="1"/>
      <protection/>
    </xf>
    <xf numFmtId="0" fontId="20" fillId="0" borderId="0" xfId="100" applyNumberFormat="1" applyFont="1" applyFill="1" applyAlignment="1" applyProtection="1">
      <alignment horizontal="center" textRotation="180" wrapText="1"/>
      <protection locked="0"/>
    </xf>
    <xf numFmtId="164" fontId="18" fillId="0" borderId="0" xfId="100" applyNumberFormat="1" applyFill="1" applyAlignment="1">
      <alignment vertical="center" wrapText="1"/>
      <protection/>
    </xf>
    <xf numFmtId="164" fontId="18" fillId="0" borderId="0" xfId="100" applyNumberFormat="1" applyFill="1" applyAlignment="1" applyProtection="1">
      <alignment horizontal="center" vertical="center" wrapText="1"/>
      <protection/>
    </xf>
    <xf numFmtId="164" fontId="18" fillId="0" borderId="0" xfId="100" applyNumberFormat="1" applyFill="1" applyAlignment="1" applyProtection="1">
      <alignment vertical="center" wrapText="1"/>
      <protection/>
    </xf>
    <xf numFmtId="164" fontId="19" fillId="0" borderId="0" xfId="100" applyNumberFormat="1" applyFont="1" applyFill="1" applyAlignment="1" applyProtection="1">
      <alignment vertical="center" wrapText="1"/>
      <protection/>
    </xf>
    <xf numFmtId="164" fontId="21" fillId="0" borderId="19" xfId="100" applyNumberFormat="1" applyFont="1" applyFill="1" applyBorder="1" applyAlignment="1" applyProtection="1">
      <alignment horizontal="right" wrapText="1"/>
      <protection/>
    </xf>
    <xf numFmtId="164" fontId="22" fillId="0" borderId="20" xfId="100" applyNumberFormat="1" applyFont="1" applyFill="1" applyBorder="1" applyAlignment="1" applyProtection="1">
      <alignment horizontal="center" vertical="center" wrapText="1"/>
      <protection/>
    </xf>
    <xf numFmtId="164" fontId="22" fillId="0" borderId="21" xfId="100" applyNumberFormat="1" applyFont="1" applyFill="1" applyBorder="1" applyAlignment="1" applyProtection="1">
      <alignment horizontal="center" vertical="center" wrapText="1"/>
      <protection/>
    </xf>
    <xf numFmtId="0" fontId="22" fillId="0" borderId="21" xfId="100" applyFont="1" applyBorder="1" applyAlignment="1">
      <alignment horizontal="center" vertical="center" wrapText="1"/>
      <protection/>
    </xf>
    <xf numFmtId="164" fontId="22" fillId="0" borderId="22" xfId="100" applyNumberFormat="1" applyFont="1" applyFill="1" applyBorder="1" applyAlignment="1" applyProtection="1">
      <alignment horizontal="center" vertical="center" wrapText="1"/>
      <protection/>
    </xf>
    <xf numFmtId="164" fontId="23" fillId="0" borderId="0" xfId="100" applyNumberFormat="1" applyFont="1" applyFill="1" applyAlignment="1">
      <alignment horizontal="center" vertical="center" wrapText="1"/>
      <protection/>
    </xf>
    <xf numFmtId="164" fontId="24" fillId="0" borderId="23" xfId="100" applyNumberFormat="1" applyFont="1" applyFill="1" applyBorder="1" applyAlignment="1" applyProtection="1">
      <alignment horizontal="center" vertical="center" wrapText="1"/>
      <protection/>
    </xf>
    <xf numFmtId="164" fontId="24" fillId="0" borderId="24" xfId="100" applyNumberFormat="1" applyFont="1" applyFill="1" applyBorder="1" applyAlignment="1" applyProtection="1">
      <alignment horizontal="center" vertical="center" wrapText="1"/>
      <protection/>
    </xf>
    <xf numFmtId="164" fontId="24" fillId="0" borderId="25" xfId="100" applyNumberFormat="1" applyFont="1" applyFill="1" applyBorder="1" applyAlignment="1" applyProtection="1">
      <alignment horizontal="center" vertical="center" wrapText="1"/>
      <protection/>
    </xf>
    <xf numFmtId="164" fontId="24" fillId="0" borderId="26" xfId="100" applyNumberFormat="1" applyFont="1" applyFill="1" applyBorder="1" applyAlignment="1" applyProtection="1">
      <alignment horizontal="center" vertical="center" wrapText="1"/>
      <protection/>
    </xf>
    <xf numFmtId="164" fontId="25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8" xfId="0" applyNumberFormat="1" applyFont="1" applyFill="1" applyBorder="1" applyAlignment="1" applyProtection="1">
      <alignment vertical="center" wrapText="1"/>
      <protection locked="0"/>
    </xf>
    <xf numFmtId="49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9" xfId="0" applyNumberFormat="1" applyFont="1" applyFill="1" applyBorder="1" applyAlignment="1" applyProtection="1">
      <alignment vertical="center" wrapText="1"/>
      <protection locked="0"/>
    </xf>
    <xf numFmtId="164" fontId="26" fillId="0" borderId="30" xfId="100" applyNumberFormat="1" applyFont="1" applyFill="1" applyBorder="1" applyAlignment="1" applyProtection="1">
      <alignment vertical="center" wrapText="1"/>
      <protection/>
    </xf>
    <xf numFmtId="164" fontId="25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32" xfId="0" applyNumberFormat="1" applyFont="1" applyFill="1" applyBorder="1" applyAlignment="1" applyProtection="1">
      <alignment vertical="center" wrapText="1"/>
      <protection locked="0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33" xfId="0" applyNumberFormat="1" applyFont="1" applyFill="1" applyBorder="1" applyAlignment="1" applyProtection="1">
      <alignment vertical="center" wrapText="1"/>
      <protection locked="0"/>
    </xf>
    <xf numFmtId="164" fontId="25" fillId="0" borderId="31" xfId="0" applyNumberFormat="1" applyFont="1" applyFill="1" applyBorder="1" applyAlignment="1" applyProtection="1">
      <alignment vertical="center" wrapText="1"/>
      <protection locked="0"/>
    </xf>
    <xf numFmtId="164" fontId="25" fillId="0" borderId="32" xfId="0" applyNumberFormat="1" applyFont="1" applyFill="1" applyBorder="1" applyAlignment="1" applyProtection="1" quotePrefix="1">
      <alignment horizontal="right" vertical="center" wrapText="1"/>
      <protection locked="0"/>
    </xf>
    <xf numFmtId="164" fontId="25" fillId="0" borderId="33" xfId="0" applyNumberFormat="1" applyFont="1" applyFill="1" applyBorder="1" applyAlignment="1" applyProtection="1" quotePrefix="1">
      <alignment horizontal="right" vertical="center" wrapText="1"/>
      <protection locked="0"/>
    </xf>
    <xf numFmtId="42" fontId="25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34" xfId="0" applyNumberFormat="1" applyFont="1" applyFill="1" applyBorder="1" applyAlignment="1" applyProtection="1">
      <alignment vertical="center" wrapText="1"/>
      <protection locked="0"/>
    </xf>
    <xf numFmtId="164" fontId="25" fillId="0" borderId="35" xfId="0" applyNumberFormat="1" applyFont="1" applyFill="1" applyBorder="1" applyAlignment="1" applyProtection="1">
      <alignment vertical="center" wrapText="1"/>
      <protection locked="0"/>
    </xf>
    <xf numFmtId="164" fontId="25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32" xfId="100" applyNumberFormat="1" applyFont="1" applyFill="1" applyBorder="1" applyAlignment="1" applyProtection="1">
      <alignment vertical="center" wrapText="1"/>
      <protection locked="0"/>
    </xf>
    <xf numFmtId="164" fontId="27" fillId="0" borderId="33" xfId="100" applyNumberFormat="1" applyFont="1" applyFill="1" applyBorder="1" applyAlignment="1" applyProtection="1">
      <alignment vertical="center" wrapText="1"/>
      <protection locked="0"/>
    </xf>
    <xf numFmtId="1" fontId="27" fillId="0" borderId="33" xfId="100" applyNumberFormat="1" applyFont="1" applyFill="1" applyBorder="1" applyAlignment="1" applyProtection="1">
      <alignment horizontal="center" vertical="center" wrapText="1"/>
      <protection locked="0"/>
    </xf>
    <xf numFmtId="164" fontId="27" fillId="0" borderId="35" xfId="100" applyNumberFormat="1" applyFont="1" applyFill="1" applyBorder="1" applyAlignment="1" applyProtection="1">
      <alignment vertical="center" wrapText="1"/>
      <protection locked="0"/>
    </xf>
    <xf numFmtId="164" fontId="24" fillId="0" borderId="30" xfId="100" applyNumberFormat="1" applyFont="1" applyFill="1" applyBorder="1" applyAlignment="1" applyProtection="1">
      <alignment vertical="center" wrapText="1"/>
      <protection/>
    </xf>
    <xf numFmtId="164" fontId="2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34" xfId="0" applyNumberFormat="1" applyFont="1" applyFill="1" applyBorder="1" applyAlignment="1" applyProtection="1">
      <alignment vertical="center" wrapText="1"/>
      <protection locked="0"/>
    </xf>
    <xf numFmtId="49" fontId="28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33" xfId="0" applyNumberFormat="1" applyFont="1" applyFill="1" applyBorder="1" applyAlignment="1" applyProtection="1">
      <alignment vertical="center" wrapText="1"/>
      <protection locked="0"/>
    </xf>
    <xf numFmtId="164" fontId="27" fillId="0" borderId="37" xfId="100" applyNumberFormat="1" applyFont="1" applyFill="1" applyBorder="1" applyAlignment="1" applyProtection="1">
      <alignment vertical="center" wrapText="1"/>
      <protection locked="0"/>
    </xf>
    <xf numFmtId="164" fontId="27" fillId="0" borderId="38" xfId="100" applyNumberFormat="1" applyFont="1" applyFill="1" applyBorder="1" applyAlignment="1" applyProtection="1">
      <alignment vertical="center" wrapText="1"/>
      <protection locked="0"/>
    </xf>
    <xf numFmtId="1" fontId="27" fillId="0" borderId="38" xfId="100" applyNumberFormat="1" applyFont="1" applyFill="1" applyBorder="1" applyAlignment="1" applyProtection="1">
      <alignment horizontal="center" vertical="center" wrapText="1"/>
      <protection locked="0"/>
    </xf>
    <xf numFmtId="164" fontId="27" fillId="0" borderId="39" xfId="100" applyNumberFormat="1" applyFont="1" applyFill="1" applyBorder="1" applyAlignment="1" applyProtection="1">
      <alignment vertical="center" wrapText="1"/>
      <protection locked="0"/>
    </xf>
    <xf numFmtId="164" fontId="22" fillId="0" borderId="20" xfId="100" applyNumberFormat="1" applyFont="1" applyFill="1" applyBorder="1" applyAlignment="1" applyProtection="1">
      <alignment horizontal="left" vertical="center" wrapText="1"/>
      <protection/>
    </xf>
    <xf numFmtId="164" fontId="24" fillId="0" borderId="21" xfId="100" applyNumberFormat="1" applyFont="1" applyFill="1" applyBorder="1" applyAlignment="1" applyProtection="1">
      <alignment vertical="center" wrapText="1"/>
      <protection/>
    </xf>
    <xf numFmtId="164" fontId="24" fillId="52" borderId="21" xfId="100" applyNumberFormat="1" applyFont="1" applyFill="1" applyBorder="1" applyAlignment="1" applyProtection="1">
      <alignment vertical="center" wrapText="1"/>
      <protection/>
    </xf>
    <xf numFmtId="164" fontId="24" fillId="0" borderId="40" xfId="100" applyNumberFormat="1" applyFont="1" applyFill="1" applyBorder="1" applyAlignment="1" applyProtection="1">
      <alignment vertical="center" wrapText="1"/>
      <protection/>
    </xf>
    <xf numFmtId="164" fontId="23" fillId="0" borderId="0" xfId="100" applyNumberFormat="1" applyFont="1" applyFill="1" applyAlignment="1">
      <alignment vertical="center" wrapText="1"/>
      <protection/>
    </xf>
    <xf numFmtId="164" fontId="18" fillId="0" borderId="0" xfId="100" applyNumberFormat="1" applyFill="1" applyAlignment="1">
      <alignment horizontal="center" vertical="center" wrapText="1"/>
      <protection/>
    </xf>
    <xf numFmtId="0" fontId="20" fillId="0" borderId="0" xfId="100" applyNumberFormat="1" applyFont="1" applyFill="1" applyAlignment="1" applyProtection="1">
      <alignment textRotation="180" wrapText="1"/>
      <protection locked="0"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ZARSZREND14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2\munka\Users\User\Downloads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6"/>
  <sheetViews>
    <sheetView tabSelected="1" zoomScalePageLayoutView="0" workbookViewId="0" topLeftCell="A1">
      <selection activeCell="E2" sqref="E2"/>
    </sheetView>
  </sheetViews>
  <sheetFormatPr defaultColWidth="8.00390625" defaultRowHeight="12.75"/>
  <cols>
    <col min="1" max="1" width="42.7109375" style="52" customWidth="1"/>
    <col min="2" max="2" width="12.140625" style="3" customWidth="1"/>
    <col min="3" max="7" width="13.421875" style="3" customWidth="1"/>
    <col min="8" max="8" width="4.421875" style="3" customWidth="1"/>
    <col min="9" max="16384" width="8.00390625" style="3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22.5" customHeight="1" thickBot="1">
      <c r="A2" s="4"/>
      <c r="B2" s="5"/>
      <c r="C2" s="6" t="s">
        <v>2</v>
      </c>
      <c r="D2" s="5"/>
      <c r="E2" s="5"/>
      <c r="F2" s="7" t="s">
        <v>3</v>
      </c>
      <c r="G2" s="7"/>
      <c r="H2" s="2"/>
    </row>
    <row r="3" spans="1:8" s="12" customFormat="1" ht="50.25" customHeight="1" thickBot="1">
      <c r="A3" s="8" t="s">
        <v>4</v>
      </c>
      <c r="B3" s="9" t="s">
        <v>5</v>
      </c>
      <c r="C3" s="9" t="s">
        <v>6</v>
      </c>
      <c r="D3" s="9" t="str">
        <f>+CONCATENATE("Felhasználás ",LEFT('[1]ÖSSZEFÜGGÉSEK'!A4,4)-1,". XII.31-ig")</f>
        <v>Felhasználás 2013. XII.31-ig</v>
      </c>
      <c r="E3" s="9" t="str">
        <f>+CONCATENATE(LEFT('[1]ÖSSZEFÜGGÉSEK'!A4,4),". évi módosított előirányzat")</f>
        <v>2014. évi módosított előirányzat</v>
      </c>
      <c r="F3" s="10" t="str">
        <f>+CONCATENATE(LEFT('[1]ÖSSZEFÜGGÉSEK'!A4,4),". évi teljesítés")</f>
        <v>2014. évi teljesítés</v>
      </c>
      <c r="G3" s="11" t="str">
        <f>+CONCATENATE("Összes teljesítés ",LEFT('[1]ÖSSZEFÜGGÉSEK'!A4,4),". dec. 31-ig")</f>
        <v>Összes teljesítés 2014. dec. 31-ig</v>
      </c>
      <c r="H3" s="2"/>
    </row>
    <row r="4" spans="1:8" s="5" customFormat="1" ht="12" customHeight="1" thickBot="1">
      <c r="A4" s="13" t="s">
        <v>7</v>
      </c>
      <c r="B4" s="14" t="s">
        <v>8</v>
      </c>
      <c r="C4" s="14" t="s">
        <v>9</v>
      </c>
      <c r="D4" s="14" t="s">
        <v>10</v>
      </c>
      <c r="E4" s="14" t="s">
        <v>11</v>
      </c>
      <c r="F4" s="15" t="s">
        <v>12</v>
      </c>
      <c r="G4" s="16" t="s">
        <v>13</v>
      </c>
      <c r="H4" s="2"/>
    </row>
    <row r="5" spans="1:8" ht="15.75" customHeight="1">
      <c r="A5" s="17" t="s">
        <v>14</v>
      </c>
      <c r="B5" s="18">
        <v>899</v>
      </c>
      <c r="C5" s="19" t="s">
        <v>15</v>
      </c>
      <c r="D5" s="20"/>
      <c r="E5" s="20">
        <v>902</v>
      </c>
      <c r="F5" s="20">
        <v>899</v>
      </c>
      <c r="G5" s="21">
        <f aca="true" t="shared" si="0" ref="G5:G46">+D5+F5</f>
        <v>899</v>
      </c>
      <c r="H5" s="2"/>
    </row>
    <row r="6" spans="1:8" ht="21.75" customHeight="1">
      <c r="A6" s="22" t="s">
        <v>16</v>
      </c>
      <c r="B6" s="23">
        <v>499</v>
      </c>
      <c r="C6" s="24" t="s">
        <v>15</v>
      </c>
      <c r="D6" s="25"/>
      <c r="E6" s="25">
        <v>635</v>
      </c>
      <c r="F6" s="25">
        <v>499</v>
      </c>
      <c r="G6" s="21">
        <f t="shared" si="0"/>
        <v>499</v>
      </c>
      <c r="H6" s="2"/>
    </row>
    <row r="7" spans="1:8" ht="15.75" customHeight="1">
      <c r="A7" s="22" t="s">
        <v>17</v>
      </c>
      <c r="B7" s="23">
        <v>998</v>
      </c>
      <c r="C7" s="24" t="s">
        <v>15</v>
      </c>
      <c r="D7" s="25"/>
      <c r="E7" s="25">
        <v>1016</v>
      </c>
      <c r="F7" s="25">
        <v>998</v>
      </c>
      <c r="G7" s="21">
        <f t="shared" si="0"/>
        <v>998</v>
      </c>
      <c r="H7" s="2"/>
    </row>
    <row r="8" spans="1:8" ht="15.75" customHeight="1">
      <c r="A8" s="22" t="s">
        <v>18</v>
      </c>
      <c r="B8" s="23">
        <v>406</v>
      </c>
      <c r="C8" s="24" t="s">
        <v>15</v>
      </c>
      <c r="D8" s="25"/>
      <c r="E8" s="25">
        <v>512</v>
      </c>
      <c r="F8" s="25">
        <v>406</v>
      </c>
      <c r="G8" s="21">
        <f t="shared" si="0"/>
        <v>406</v>
      </c>
      <c r="H8" s="2"/>
    </row>
    <row r="9" spans="1:8" ht="15.75" customHeight="1">
      <c r="A9" s="22" t="s">
        <v>19</v>
      </c>
      <c r="B9" s="23">
        <v>921</v>
      </c>
      <c r="C9" s="24" t="s">
        <v>15</v>
      </c>
      <c r="D9" s="25"/>
      <c r="E9" s="25">
        <v>921</v>
      </c>
      <c r="F9" s="25">
        <v>921</v>
      </c>
      <c r="G9" s="21">
        <f t="shared" si="0"/>
        <v>921</v>
      </c>
      <c r="H9" s="2"/>
    </row>
    <row r="10" spans="1:8" ht="15.75" customHeight="1">
      <c r="A10" s="22" t="s">
        <v>20</v>
      </c>
      <c r="B10" s="23">
        <v>884</v>
      </c>
      <c r="C10" s="24" t="s">
        <v>15</v>
      </c>
      <c r="D10" s="25"/>
      <c r="E10" s="25">
        <v>1173</v>
      </c>
      <c r="F10" s="25">
        <v>884</v>
      </c>
      <c r="G10" s="21">
        <f t="shared" si="0"/>
        <v>884</v>
      </c>
      <c r="H10" s="2"/>
    </row>
    <row r="11" spans="1:8" ht="15.75" customHeight="1">
      <c r="A11" s="26" t="s">
        <v>21</v>
      </c>
      <c r="B11" s="23">
        <v>470</v>
      </c>
      <c r="C11" s="24" t="s">
        <v>15</v>
      </c>
      <c r="D11" s="25"/>
      <c r="E11" s="25">
        <v>470</v>
      </c>
      <c r="F11" s="25">
        <v>470</v>
      </c>
      <c r="G11" s="21">
        <f t="shared" si="0"/>
        <v>470</v>
      </c>
      <c r="H11" s="2"/>
    </row>
    <row r="12" spans="1:8" ht="15.75" customHeight="1">
      <c r="A12" s="26" t="s">
        <v>22</v>
      </c>
      <c r="B12" s="23"/>
      <c r="C12" s="24" t="s">
        <v>15</v>
      </c>
      <c r="D12" s="25"/>
      <c r="E12" s="25">
        <v>274</v>
      </c>
      <c r="F12" s="25"/>
      <c r="G12" s="21">
        <f t="shared" si="0"/>
        <v>0</v>
      </c>
      <c r="H12" s="2"/>
    </row>
    <row r="13" spans="1:8" ht="15.75" customHeight="1">
      <c r="A13" s="26" t="s">
        <v>23</v>
      </c>
      <c r="B13" s="23">
        <v>890</v>
      </c>
      <c r="C13" s="24" t="s">
        <v>15</v>
      </c>
      <c r="D13" s="25"/>
      <c r="E13" s="25">
        <v>890</v>
      </c>
      <c r="F13" s="25">
        <v>890</v>
      </c>
      <c r="G13" s="21">
        <f t="shared" si="0"/>
        <v>890</v>
      </c>
      <c r="H13" s="2"/>
    </row>
    <row r="14" spans="1:8" ht="23.25" customHeight="1">
      <c r="A14" s="26" t="s">
        <v>24</v>
      </c>
      <c r="B14" s="23">
        <v>686</v>
      </c>
      <c r="C14" s="24" t="s">
        <v>15</v>
      </c>
      <c r="D14" s="25"/>
      <c r="E14" s="25">
        <v>993</v>
      </c>
      <c r="F14" s="25">
        <v>686</v>
      </c>
      <c r="G14" s="21">
        <f t="shared" si="0"/>
        <v>686</v>
      </c>
      <c r="H14" s="2"/>
    </row>
    <row r="15" spans="1:8" ht="22.5" customHeight="1">
      <c r="A15" s="26" t="s">
        <v>25</v>
      </c>
      <c r="B15" s="23">
        <v>830</v>
      </c>
      <c r="C15" s="24" t="s">
        <v>15</v>
      </c>
      <c r="D15" s="25"/>
      <c r="E15" s="25">
        <v>830</v>
      </c>
      <c r="F15" s="25">
        <v>830</v>
      </c>
      <c r="G15" s="21">
        <f t="shared" si="0"/>
        <v>830</v>
      </c>
      <c r="H15" s="2"/>
    </row>
    <row r="16" spans="1:8" ht="15.75" customHeight="1">
      <c r="A16" s="26" t="s">
        <v>26</v>
      </c>
      <c r="B16" s="27" t="s">
        <v>27</v>
      </c>
      <c r="C16" s="24" t="s">
        <v>28</v>
      </c>
      <c r="D16" s="25"/>
      <c r="E16" s="25">
        <v>801</v>
      </c>
      <c r="F16" s="28" t="s">
        <v>27</v>
      </c>
      <c r="G16" s="21">
        <f t="shared" si="0"/>
        <v>0</v>
      </c>
      <c r="H16" s="2"/>
    </row>
    <row r="17" spans="1:8" ht="15.75" customHeight="1">
      <c r="A17" s="29" t="s">
        <v>29</v>
      </c>
      <c r="B17" s="23">
        <v>1270</v>
      </c>
      <c r="C17" s="24" t="s">
        <v>15</v>
      </c>
      <c r="D17" s="25"/>
      <c r="E17" s="25">
        <v>1270</v>
      </c>
      <c r="F17" s="25">
        <v>1270</v>
      </c>
      <c r="G17" s="21">
        <f t="shared" si="0"/>
        <v>1270</v>
      </c>
      <c r="H17" s="2"/>
    </row>
    <row r="18" spans="1:8" ht="22.5" customHeight="1">
      <c r="A18" s="29" t="s">
        <v>30</v>
      </c>
      <c r="B18" s="23">
        <v>1238</v>
      </c>
      <c r="C18" s="24" t="s">
        <v>15</v>
      </c>
      <c r="D18" s="25"/>
      <c r="E18" s="25">
        <v>1238</v>
      </c>
      <c r="F18" s="25">
        <v>1238</v>
      </c>
      <c r="G18" s="21">
        <f t="shared" si="0"/>
        <v>1238</v>
      </c>
      <c r="H18" s="2"/>
    </row>
    <row r="19" spans="1:8" ht="15.75" customHeight="1">
      <c r="A19" s="29" t="s">
        <v>31</v>
      </c>
      <c r="B19" s="23">
        <v>2445</v>
      </c>
      <c r="C19" s="24" t="s">
        <v>15</v>
      </c>
      <c r="D19" s="25"/>
      <c r="E19" s="25">
        <v>2445</v>
      </c>
      <c r="F19" s="25">
        <v>2445</v>
      </c>
      <c r="G19" s="21">
        <f t="shared" si="0"/>
        <v>2445</v>
      </c>
      <c r="H19" s="2"/>
    </row>
    <row r="20" spans="1:8" ht="15.75" customHeight="1">
      <c r="A20" s="29" t="s">
        <v>32</v>
      </c>
      <c r="B20" s="23">
        <v>1270</v>
      </c>
      <c r="C20" s="24" t="s">
        <v>15</v>
      </c>
      <c r="D20" s="25"/>
      <c r="E20" s="25">
        <v>1270</v>
      </c>
      <c r="F20" s="25">
        <v>1270</v>
      </c>
      <c r="G20" s="21">
        <f t="shared" si="0"/>
        <v>1270</v>
      </c>
      <c r="H20" s="2"/>
    </row>
    <row r="21" spans="1:8" ht="15.75" customHeight="1">
      <c r="A21" s="29" t="s">
        <v>33</v>
      </c>
      <c r="B21" s="23">
        <v>127</v>
      </c>
      <c r="C21" s="24" t="s">
        <v>15</v>
      </c>
      <c r="D21" s="25"/>
      <c r="E21" s="25">
        <v>127</v>
      </c>
      <c r="F21" s="25">
        <v>127</v>
      </c>
      <c r="G21" s="21">
        <f t="shared" si="0"/>
        <v>127</v>
      </c>
      <c r="H21" s="2"/>
    </row>
    <row r="22" spans="1:8" ht="15.75" customHeight="1">
      <c r="A22" s="29" t="s">
        <v>34</v>
      </c>
      <c r="B22" s="23">
        <v>165</v>
      </c>
      <c r="C22" s="24" t="s">
        <v>15</v>
      </c>
      <c r="D22" s="25"/>
      <c r="E22" s="25">
        <v>165</v>
      </c>
      <c r="F22" s="25">
        <v>165</v>
      </c>
      <c r="G22" s="21">
        <f t="shared" si="0"/>
        <v>165</v>
      </c>
      <c r="H22" s="2"/>
    </row>
    <row r="23" spans="1:8" ht="15.75" customHeight="1">
      <c r="A23" s="29" t="s">
        <v>35</v>
      </c>
      <c r="B23" s="23">
        <v>240</v>
      </c>
      <c r="C23" s="24" t="s">
        <v>15</v>
      </c>
      <c r="D23" s="25"/>
      <c r="E23" s="25">
        <v>240</v>
      </c>
      <c r="F23" s="25">
        <v>240</v>
      </c>
      <c r="G23" s="21">
        <f t="shared" si="0"/>
        <v>240</v>
      </c>
      <c r="H23" s="2"/>
    </row>
    <row r="24" spans="1:8" ht="15.75" customHeight="1">
      <c r="A24" s="29" t="s">
        <v>36</v>
      </c>
      <c r="B24" s="23">
        <v>170</v>
      </c>
      <c r="C24" s="24" t="s">
        <v>15</v>
      </c>
      <c r="D24" s="25"/>
      <c r="E24" s="25">
        <v>170</v>
      </c>
      <c r="F24" s="25">
        <v>170</v>
      </c>
      <c r="G24" s="21">
        <f t="shared" si="0"/>
        <v>170</v>
      </c>
      <c r="H24" s="2"/>
    </row>
    <row r="25" spans="1:8" ht="15.75" customHeight="1">
      <c r="A25" s="29" t="s">
        <v>37</v>
      </c>
      <c r="B25" s="23">
        <v>136</v>
      </c>
      <c r="C25" s="24" t="s">
        <v>15</v>
      </c>
      <c r="D25" s="25"/>
      <c r="E25" s="25">
        <v>136</v>
      </c>
      <c r="F25" s="25">
        <v>136</v>
      </c>
      <c r="G25" s="21">
        <f t="shared" si="0"/>
        <v>136</v>
      </c>
      <c r="H25" s="2"/>
    </row>
    <row r="26" spans="1:8" ht="15.75" customHeight="1">
      <c r="A26" s="30" t="s">
        <v>38</v>
      </c>
      <c r="B26" s="31">
        <v>338</v>
      </c>
      <c r="C26" s="24" t="s">
        <v>15</v>
      </c>
      <c r="D26" s="25"/>
      <c r="E26" s="25">
        <v>338</v>
      </c>
      <c r="F26" s="32">
        <v>338</v>
      </c>
      <c r="G26" s="21">
        <f t="shared" si="0"/>
        <v>338</v>
      </c>
      <c r="H26" s="2"/>
    </row>
    <row r="27" spans="1:8" ht="15.75" customHeight="1">
      <c r="A27" s="30" t="s">
        <v>39</v>
      </c>
      <c r="B27" s="31">
        <v>52</v>
      </c>
      <c r="C27" s="24" t="s">
        <v>15</v>
      </c>
      <c r="D27" s="25"/>
      <c r="E27" s="31">
        <v>52</v>
      </c>
      <c r="F27" s="31">
        <v>52</v>
      </c>
      <c r="G27" s="21">
        <f t="shared" si="0"/>
        <v>52</v>
      </c>
      <c r="H27" s="2"/>
    </row>
    <row r="28" spans="1:8" ht="15.75" customHeight="1">
      <c r="A28" s="30" t="s">
        <v>40</v>
      </c>
      <c r="B28" s="31">
        <v>16</v>
      </c>
      <c r="C28" s="24" t="s">
        <v>15</v>
      </c>
      <c r="D28" s="25"/>
      <c r="E28" s="31">
        <v>16</v>
      </c>
      <c r="F28" s="31">
        <v>16</v>
      </c>
      <c r="G28" s="21">
        <f t="shared" si="0"/>
        <v>16</v>
      </c>
      <c r="H28" s="2"/>
    </row>
    <row r="29" spans="1:8" ht="15.75" customHeight="1">
      <c r="A29" s="30" t="s">
        <v>41</v>
      </c>
      <c r="B29" s="31">
        <v>100</v>
      </c>
      <c r="C29" s="24" t="s">
        <v>15</v>
      </c>
      <c r="D29" s="25"/>
      <c r="E29" s="31">
        <v>100</v>
      </c>
      <c r="F29" s="31">
        <v>100</v>
      </c>
      <c r="G29" s="21">
        <f t="shared" si="0"/>
        <v>100</v>
      </c>
      <c r="H29" s="2"/>
    </row>
    <row r="30" spans="1:8" ht="15.75" customHeight="1">
      <c r="A30" s="30" t="s">
        <v>42</v>
      </c>
      <c r="B30" s="31">
        <v>36</v>
      </c>
      <c r="C30" s="24" t="s">
        <v>15</v>
      </c>
      <c r="D30" s="25"/>
      <c r="E30" s="31">
        <v>36</v>
      </c>
      <c r="F30" s="31">
        <v>36</v>
      </c>
      <c r="G30" s="21">
        <f t="shared" si="0"/>
        <v>36</v>
      </c>
      <c r="H30" s="2"/>
    </row>
    <row r="31" spans="1:8" ht="15.75" customHeight="1">
      <c r="A31" s="30" t="s">
        <v>43</v>
      </c>
      <c r="B31" s="31">
        <v>8</v>
      </c>
      <c r="C31" s="24" t="s">
        <v>15</v>
      </c>
      <c r="D31" s="25"/>
      <c r="E31" s="31">
        <v>8</v>
      </c>
      <c r="F31" s="31">
        <v>8</v>
      </c>
      <c r="G31" s="21">
        <f t="shared" si="0"/>
        <v>8</v>
      </c>
      <c r="H31" s="2"/>
    </row>
    <row r="32" spans="1:8" ht="15.75" customHeight="1">
      <c r="A32" s="30" t="s">
        <v>44</v>
      </c>
      <c r="B32" s="31">
        <v>9</v>
      </c>
      <c r="C32" s="24" t="s">
        <v>15</v>
      </c>
      <c r="D32" s="25"/>
      <c r="E32" s="31">
        <v>9</v>
      </c>
      <c r="F32" s="31">
        <v>9</v>
      </c>
      <c r="G32" s="21">
        <f t="shared" si="0"/>
        <v>9</v>
      </c>
      <c r="H32" s="2"/>
    </row>
    <row r="33" spans="1:8" ht="15.75" customHeight="1">
      <c r="A33" s="30" t="s">
        <v>45</v>
      </c>
      <c r="B33" s="31">
        <v>99</v>
      </c>
      <c r="C33" s="24" t="s">
        <v>15</v>
      </c>
      <c r="D33" s="25"/>
      <c r="E33" s="31">
        <v>99</v>
      </c>
      <c r="F33" s="31">
        <v>99</v>
      </c>
      <c r="G33" s="21">
        <f t="shared" si="0"/>
        <v>99</v>
      </c>
      <c r="H33" s="2"/>
    </row>
    <row r="34" spans="1:8" ht="15.75" customHeight="1">
      <c r="A34" s="30" t="s">
        <v>46</v>
      </c>
      <c r="B34" s="31">
        <v>69</v>
      </c>
      <c r="C34" s="24" t="s">
        <v>15</v>
      </c>
      <c r="D34" s="25"/>
      <c r="E34" s="31">
        <v>69</v>
      </c>
      <c r="F34" s="31">
        <v>69</v>
      </c>
      <c r="G34" s="21">
        <f t="shared" si="0"/>
        <v>69</v>
      </c>
      <c r="H34" s="2"/>
    </row>
    <row r="35" spans="1:8" ht="15.75" customHeight="1">
      <c r="A35" s="30" t="s">
        <v>47</v>
      </c>
      <c r="B35" s="31">
        <v>2353</v>
      </c>
      <c r="C35" s="24" t="s">
        <v>15</v>
      </c>
      <c r="D35" s="25"/>
      <c r="E35" s="31">
        <v>2353</v>
      </c>
      <c r="F35" s="25">
        <v>2353</v>
      </c>
      <c r="G35" s="21">
        <f t="shared" si="0"/>
        <v>2353</v>
      </c>
      <c r="H35" s="2"/>
    </row>
    <row r="36" spans="1:8" ht="15.75" customHeight="1">
      <c r="A36" s="33" t="s">
        <v>48</v>
      </c>
      <c r="B36" s="31">
        <v>1798</v>
      </c>
      <c r="C36" s="24" t="s">
        <v>15</v>
      </c>
      <c r="D36" s="25"/>
      <c r="E36" s="31">
        <v>1800</v>
      </c>
      <c r="F36" s="32">
        <v>1798</v>
      </c>
      <c r="G36" s="21">
        <f t="shared" si="0"/>
        <v>1798</v>
      </c>
      <c r="H36" s="2"/>
    </row>
    <row r="37" spans="1:8" ht="15.75" customHeight="1">
      <c r="A37" s="33" t="s">
        <v>49</v>
      </c>
      <c r="B37" s="31">
        <v>1199</v>
      </c>
      <c r="C37" s="24" t="s">
        <v>15</v>
      </c>
      <c r="D37" s="25"/>
      <c r="E37" s="31">
        <v>1200</v>
      </c>
      <c r="F37" s="32">
        <v>1198</v>
      </c>
      <c r="G37" s="21">
        <f t="shared" si="0"/>
        <v>1198</v>
      </c>
      <c r="H37" s="2"/>
    </row>
    <row r="38" spans="1:8" ht="15.75" customHeight="1">
      <c r="A38" s="33" t="s">
        <v>50</v>
      </c>
      <c r="B38" s="31"/>
      <c r="C38" s="24" t="s">
        <v>15</v>
      </c>
      <c r="D38" s="25"/>
      <c r="E38" s="31">
        <v>258</v>
      </c>
      <c r="F38" s="32">
        <v>258</v>
      </c>
      <c r="G38" s="21">
        <f t="shared" si="0"/>
        <v>258</v>
      </c>
      <c r="H38" s="2"/>
    </row>
    <row r="39" spans="1:8" ht="15.75" customHeight="1">
      <c r="A39" s="33" t="s">
        <v>51</v>
      </c>
      <c r="B39" s="31"/>
      <c r="C39" s="24" t="s">
        <v>15</v>
      </c>
      <c r="D39" s="25"/>
      <c r="E39" s="31">
        <v>1500</v>
      </c>
      <c r="F39" s="32">
        <v>2587</v>
      </c>
      <c r="G39" s="21">
        <f t="shared" si="0"/>
        <v>2587</v>
      </c>
      <c r="H39" s="2"/>
    </row>
    <row r="40" spans="1:8" ht="15.75" customHeight="1">
      <c r="A40" s="33" t="s">
        <v>52</v>
      </c>
      <c r="B40" s="31"/>
      <c r="C40" s="24" t="s">
        <v>15</v>
      </c>
      <c r="D40" s="25"/>
      <c r="E40" s="31">
        <v>550</v>
      </c>
      <c r="F40" s="32">
        <v>550</v>
      </c>
      <c r="G40" s="21">
        <f t="shared" si="0"/>
        <v>550</v>
      </c>
      <c r="H40" s="2"/>
    </row>
    <row r="41" spans="1:8" ht="44.25" customHeight="1">
      <c r="A41" s="34" t="s">
        <v>53</v>
      </c>
      <c r="B41" s="35">
        <v>2888</v>
      </c>
      <c r="C41" s="36">
        <v>2014</v>
      </c>
      <c r="D41" s="35"/>
      <c r="E41" s="35">
        <v>4728</v>
      </c>
      <c r="F41" s="37">
        <v>3639</v>
      </c>
      <c r="G41" s="38">
        <f t="shared" si="0"/>
        <v>3639</v>
      </c>
      <c r="H41" s="2"/>
    </row>
    <row r="42" spans="1:8" ht="21.75" customHeight="1">
      <c r="A42" s="39" t="s">
        <v>54</v>
      </c>
      <c r="B42" s="40">
        <v>1943</v>
      </c>
      <c r="C42" s="41" t="s">
        <v>15</v>
      </c>
      <c r="D42" s="42"/>
      <c r="E42" s="42">
        <v>1943</v>
      </c>
      <c r="F42" s="37">
        <v>1498</v>
      </c>
      <c r="G42" s="38">
        <f t="shared" si="0"/>
        <v>1498</v>
      </c>
      <c r="H42" s="2"/>
    </row>
    <row r="43" spans="1:8" ht="15.75" customHeight="1">
      <c r="A43" s="43" t="s">
        <v>55</v>
      </c>
      <c r="B43" s="44"/>
      <c r="C43" s="45"/>
      <c r="D43" s="44"/>
      <c r="E43" s="44">
        <v>18</v>
      </c>
      <c r="F43" s="46">
        <v>18</v>
      </c>
      <c r="G43" s="38">
        <f t="shared" si="0"/>
        <v>18</v>
      </c>
      <c r="H43" s="2"/>
    </row>
    <row r="44" spans="1:8" ht="15.75" customHeight="1">
      <c r="A44" s="43" t="s">
        <v>56</v>
      </c>
      <c r="B44" s="44"/>
      <c r="C44" s="45"/>
      <c r="D44" s="44"/>
      <c r="E44" s="44">
        <v>80</v>
      </c>
      <c r="F44" s="46">
        <v>80</v>
      </c>
      <c r="G44" s="38">
        <f t="shared" si="0"/>
        <v>80</v>
      </c>
      <c r="H44" s="2"/>
    </row>
    <row r="45" spans="1:8" ht="15.75" customHeight="1">
      <c r="A45" s="43" t="s">
        <v>57</v>
      </c>
      <c r="B45" s="44"/>
      <c r="C45" s="45"/>
      <c r="D45" s="44"/>
      <c r="E45" s="44">
        <v>6</v>
      </c>
      <c r="F45" s="46">
        <v>6</v>
      </c>
      <c r="G45" s="38">
        <f t="shared" si="0"/>
        <v>6</v>
      </c>
      <c r="H45" s="2"/>
    </row>
    <row r="46" spans="1:8" ht="15.75" customHeight="1" thickBot="1">
      <c r="A46" s="43" t="s">
        <v>58</v>
      </c>
      <c r="B46" s="44"/>
      <c r="C46" s="45"/>
      <c r="D46" s="44"/>
      <c r="E46" s="44">
        <v>178</v>
      </c>
      <c r="F46" s="46">
        <v>178</v>
      </c>
      <c r="G46" s="38">
        <f t="shared" si="0"/>
        <v>178</v>
      </c>
      <c r="H46" s="2"/>
    </row>
    <row r="47" spans="1:8" s="51" customFormat="1" ht="18" customHeight="1" thickBot="1">
      <c r="A47" s="47" t="s">
        <v>59</v>
      </c>
      <c r="B47" s="48">
        <f>SUM(B5:B46)</f>
        <v>25452</v>
      </c>
      <c r="C47" s="49"/>
      <c r="D47" s="48">
        <f>SUM(D5:D46)</f>
        <v>0</v>
      </c>
      <c r="E47" s="48">
        <f>SUM(E5:E46)</f>
        <v>31819</v>
      </c>
      <c r="F47" s="48">
        <f>SUM(F5:F46)</f>
        <v>29434</v>
      </c>
      <c r="G47" s="50">
        <f>SUM(G5:G46)</f>
        <v>29434</v>
      </c>
      <c r="H47" s="2"/>
    </row>
    <row r="48" spans="6:8" ht="12.75">
      <c r="F48" s="51"/>
      <c r="G48" s="51"/>
      <c r="H48" s="53"/>
    </row>
    <row r="49" ht="12.75">
      <c r="H49" s="53"/>
    </row>
    <row r="50" ht="12.75">
      <c r="H50" s="53"/>
    </row>
    <row r="51" ht="12.75">
      <c r="H51" s="53"/>
    </row>
    <row r="52" ht="12.75">
      <c r="H52" s="53"/>
    </row>
    <row r="53" ht="12.75">
      <c r="H53" s="53"/>
    </row>
    <row r="54" ht="12.75">
      <c r="H54" s="53"/>
    </row>
    <row r="55" ht="12.75">
      <c r="H55" s="53"/>
    </row>
    <row r="56" ht="12.75">
      <c r="H56" s="53"/>
    </row>
  </sheetData>
  <sheetProtection/>
  <mergeCells count="3">
    <mergeCell ref="A1:G1"/>
    <mergeCell ref="H1:H47"/>
    <mergeCell ref="F2:G2"/>
  </mergeCells>
  <printOptions horizontalCentered="1"/>
  <pageMargins left="0.7874015748031497" right="0.7874015748031497" top="1" bottom="0.984251968503937" header="0.7874015748031497" footer="0.7874015748031497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2015-05-28T07:30:57Z</dcterms:created>
  <dcterms:modified xsi:type="dcterms:W3CDTF">2015-05-28T07:30:57Z</dcterms:modified>
  <cp:category/>
  <cp:version/>
  <cp:contentType/>
  <cp:contentStatus/>
</cp:coreProperties>
</file>