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<sst xmlns="http://schemas.openxmlformats.org/spreadsheetml/2006/main" count="74" uniqueCount="71">
  <si>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2. melléklet a 11/2013.(X.29) önkormányzati rendelethez</t>
  </si>
  <si>
    <t>ÖNKORMÁNYZAT ÉS INTÉZMÉNY ÖSSZEVONT BEVÉTELEINEK  FŐÖSSZEGEI</t>
  </si>
  <si>
    <t>Ezer Ft-ban</t>
  </si>
  <si>
    <t>Bevételi jogcím megnevezése</t>
  </si>
  <si>
    <t>2013.évi eredeti előirányzat</t>
  </si>
  <si>
    <t>Eddigi módosított előirányzat</t>
  </si>
  <si>
    <t>Módosítási javaslat</t>
  </si>
  <si>
    <t>Új módosított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</si>
  <si>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</si>
  <si>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</si>
  <si>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</si>
  <si>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</si>
  <si>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</si>
  <si>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</si>
  <si>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</si>
  <si>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</si>
  <si>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</si>
  <si>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</si>
  <si>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</si>
  <si>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</si>
  <si>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</si>
  <si>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</si>
  <si>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</si>
  <si>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</si>
  <si>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</si>
  <si>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</si>
  <si>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</si>
  <si>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</si>
  <si>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</si>
  <si>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Központosított előirányzatok</t>
  </si>
  <si>
    <t xml:space="preserve">     3. Vis-maior támogatás</t>
  </si>
  <si>
    <t xml:space="preserve">     4.  Működőképesség megőrzését szolg.kieg. tám.</t>
  </si>
  <si>
    <t xml:space="preserve">     5.  Szerkezetátalakítási tartalék</t>
  </si>
  <si>
    <t xml:space="preserve">     6.  Bérkompenzáció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</si>
  <si>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</si>
  <si>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</si>
  <si>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</si>
  <si>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</si>
  <si>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</si>
  <si>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</si>
  <si>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</si>
  <si>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</si>
  <si>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</si>
  <si>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</si>
  <si>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</si>
  <si>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</si>
  <si>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</si>
  <si>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</si>
  <si>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</si>
  <si>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</si>
  <si>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</si>
  <si>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</si>
  <si>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</si>
  <si>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</si>
  <si>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5.  Fejezettől: Magyarország szeretlek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</si>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</sst>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\-mm\-dd\ hh:mm"/>
  </numFmts>
  <fonts count="8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8" applyFont="1" applyBorder="1" applyAlignment="1">
      <alignment horizontal="right" vertical="center"/>
      <protection/>
    </xf>
    <xf numFmtId="0" fontId="1" fillId="0" borderId="0" xfId="18" applyFont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1" fillId="0" borderId="0" xfId="17" applyFont="1" applyBorder="1">
      <alignment/>
      <protection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 horizontal="center"/>
      <protection/>
    </xf>
    <xf numFmtId="3" fontId="1" fillId="0" borderId="0" xfId="17" applyNumberFormat="1" applyFont="1" applyBorder="1" applyAlignment="1">
      <alignment/>
      <protection/>
    </xf>
    <xf numFmtId="10" fontId="4" fillId="0" borderId="0" xfId="17" applyNumberFormat="1" applyFont="1" applyBorder="1" applyAlignment="1">
      <alignment/>
      <protection/>
    </xf>
    <xf numFmtId="0" fontId="1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10" fontId="5" fillId="0" borderId="0" xfId="17" applyNumberFormat="1" applyFont="1" applyFill="1" applyBorder="1" applyAlignment="1">
      <alignment horizontal="center" vertical="center" wrapText="1"/>
      <protection/>
    </xf>
    <xf numFmtId="3" fontId="5" fillId="0" borderId="0" xfId="17" applyNumberFormat="1" applyFont="1" applyFill="1" applyBorder="1" applyAlignment="1">
      <alignment horizontal="center" vertical="center" wrapText="1"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10" fontId="2" fillId="0" borderId="0" xfId="17" applyNumberFormat="1" applyFont="1" applyBorder="1">
      <alignment/>
      <protection/>
    </xf>
    <xf numFmtId="3" fontId="3" fillId="0" borderId="0" xfId="17" applyNumberFormat="1" applyFont="1" applyFill="1" applyBorder="1">
      <alignment/>
      <protection/>
    </xf>
    <xf numFmtId="172" fontId="1" fillId="0" borderId="0" xfId="17" applyNumberFormat="1" applyFont="1" applyBorder="1">
      <alignment/>
      <protection/>
    </xf>
    <xf numFmtId="172" fontId="1" fillId="0" borderId="0" xfId="17" applyNumberFormat="1" applyFont="1" applyBorder="1" applyAlignment="1">
      <alignment horizontal="center"/>
      <protection/>
    </xf>
    <xf numFmtId="3" fontId="1" fillId="0" borderId="0" xfId="17" applyNumberFormat="1" applyFont="1" applyFill="1" applyBorder="1">
      <alignment/>
      <protection/>
    </xf>
    <xf numFmtId="3" fontId="1" fillId="0" borderId="0" xfId="17" applyNumberFormat="1" applyFont="1" applyBorder="1">
      <alignment/>
      <protection/>
    </xf>
    <xf numFmtId="1" fontId="1" fillId="0" borderId="0" xfId="17" applyNumberFormat="1" applyFont="1" applyBorder="1">
      <alignment/>
      <protection/>
    </xf>
    <xf numFmtId="1" fontId="1" fillId="0" borderId="0" xfId="17" applyNumberFormat="1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3" fontId="6" fillId="0" borderId="0" xfId="17" applyNumberFormat="1" applyFont="1" applyFill="1" applyBorder="1">
      <alignment/>
      <protection/>
    </xf>
    <xf numFmtId="3" fontId="6" fillId="0" borderId="0" xfId="17" applyNumberFormat="1" applyFont="1" applyFill="1" applyBorder="1" applyAlignment="1">
      <alignment horizontal="right"/>
      <protection/>
    </xf>
    <xf numFmtId="3" fontId="1" fillId="0" borderId="0" xfId="17" applyNumberFormat="1" applyFont="1" applyFill="1" applyBorder="1" applyAlignment="1">
      <alignment horizontal="right"/>
      <protection/>
    </xf>
    <xf numFmtId="1" fontId="3" fillId="0" borderId="0" xfId="17" applyNumberFormat="1" applyFont="1" applyBorder="1">
      <alignment/>
      <protection/>
    </xf>
    <xf numFmtId="3" fontId="3" fillId="0" borderId="0" xfId="17" applyNumberFormat="1" applyFont="1" applyBorder="1">
      <alignment/>
      <protection/>
    </xf>
    <xf numFmtId="1" fontId="3" fillId="0" borderId="0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3" fontId="1" fillId="2" borderId="0" xfId="17" applyNumberFormat="1" applyFont="1" applyFill="1" applyBorder="1">
      <alignment/>
      <protection/>
    </xf>
    <xf numFmtId="3" fontId="2" fillId="0" borderId="0" xfId="17" applyNumberFormat="1" applyFont="1" applyFill="1" applyBorder="1">
      <alignment/>
      <protection/>
    </xf>
    <xf numFmtId="0" fontId="2" fillId="0" borderId="0" xfId="17" applyFont="1" applyBorder="1" applyAlignment="1">
      <alignment horizontal="right"/>
      <protection/>
    </xf>
    <xf numFmtId="3" fontId="2" fillId="0" borderId="0" xfId="17" applyNumberFormat="1" applyFont="1" applyBorder="1">
      <alignment/>
      <protection/>
    </xf>
    <xf numFmtId="0" fontId="2" fillId="0" borderId="0" xfId="17" applyFont="1" applyFill="1" applyBorder="1">
      <alignment/>
      <protection/>
    </xf>
  </cellXfs>
  <cellStyles count="8">
    <cellStyle name="Normal" xfId="0"/>
    <cellStyle name="Comma" xfId="15"/>
    <cellStyle name="Comma [0]" xfId="16"/>
    <cellStyle name="Normál_Bevételek_2012. I. félév" xfId="17"/>
    <cellStyle name="Normál_Rendelet mellékletekL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I22" sqref="I22"/>
    </sheetView>
  </sheetViews>
  <sheetFormatPr defaultColWidth="9.00390625" defaultRowHeight="12.75"/>
  <cols>
    <col min="1" max="2" width="3.375" style="5" customWidth="1"/>
    <col min="3" max="3" width="40.875" style="5" customWidth="1"/>
    <col min="4" max="4" width="9.625" style="5" customWidth="1"/>
    <col min="5" max="5" width="9.25390625" style="5" customWidth="1"/>
    <col min="6" max="6" width="9.25390625" style="15" customWidth="1"/>
    <col min="7" max="7" width="9.375" style="4" customWidth="1"/>
  </cols>
  <sheetData>
    <row r="1" spans="1:7" ht="12.75">
      <c r="A1" s="1" t="s">
        <v>0</v>
      </c>
      <c r="B1" s="1"/>
      <c r="C1" s="1"/>
      <c r="D1" s="1"/>
      <c r="E1" s="1"/>
      <c r="F1" s="1"/>
      <c r="G1" s="2"/>
    </row>
    <row r="2" spans="1:6" ht="12.75">
      <c r="A2" s="3" t="s">
        <v>1</v>
      </c>
      <c r="B2" s="3"/>
      <c r="C2" s="3"/>
      <c r="D2" s="3"/>
      <c r="E2" s="3"/>
      <c r="F2" s="3"/>
    </row>
    <row r="3" spans="2:6" ht="12.75">
      <c r="B3" s="6"/>
      <c r="D3" s="7"/>
      <c r="E3" s="7"/>
      <c r="F3" s="8" t="s">
        <v>2</v>
      </c>
    </row>
    <row r="4" spans="1:7" ht="42">
      <c r="A4" s="4"/>
      <c r="B4" s="9"/>
      <c r="C4" s="10" t="s">
        <v>3</v>
      </c>
      <c r="D4" s="11" t="s">
        <v>4</v>
      </c>
      <c r="E4" s="11" t="s">
        <v>5</v>
      </c>
      <c r="F4" s="12" t="s">
        <v>6</v>
      </c>
      <c r="G4" s="11" t="s">
        <v>7</v>
      </c>
    </row>
    <row r="5" spans="1:5" ht="12.75">
      <c r="A5" s="13" t="s">
        <v>8</v>
      </c>
      <c r="B5" s="14"/>
      <c r="C5" s="13" t="s">
        <v>9</v>
      </c>
      <c r="D5" s="15"/>
      <c r="E5" s="16"/>
    </row>
    <row r="6" spans="1:7" ht="12.75">
      <c r="A6" s="17"/>
      <c r="B6" s="18" t="s">
        <v>10</v>
      </c>
      <c r="C6" s="13" t="s">
        <v>11</v>
      </c>
      <c r="D6" s="16">
        <v>15170</v>
      </c>
      <c r="E6" s="16">
        <v>15170</v>
      </c>
      <c r="F6" s="19">
        <f>G6-E6</f>
        <v>-374</v>
      </c>
      <c r="G6" s="20">
        <v>14796</v>
      </c>
    </row>
    <row r="7" spans="1:6" ht="12.75">
      <c r="A7" s="21"/>
      <c r="B7" s="22" t="s">
        <v>12</v>
      </c>
      <c r="C7" s="13" t="s">
        <v>13</v>
      </c>
      <c r="D7" s="19"/>
      <c r="E7" s="19"/>
      <c r="F7" s="19"/>
    </row>
    <row r="8" spans="1:6" ht="12.75">
      <c r="A8" s="17"/>
      <c r="B8" s="18"/>
      <c r="C8" s="4" t="s">
        <v>14</v>
      </c>
      <c r="D8" s="19"/>
      <c r="E8" s="19"/>
      <c r="F8" s="19"/>
    </row>
    <row r="9" spans="1:7" ht="12.75">
      <c r="A9" s="17"/>
      <c r="B9" s="18"/>
      <c r="C9" s="4" t="s">
        <v>15</v>
      </c>
      <c r="D9" s="19">
        <v>2500</v>
      </c>
      <c r="E9" s="19">
        <v>2500</v>
      </c>
      <c r="F9" s="19">
        <f>G9-E9</f>
        <v>0</v>
      </c>
      <c r="G9" s="19">
        <v>2500</v>
      </c>
    </row>
    <row r="10" spans="1:7" ht="12.75">
      <c r="A10" s="21"/>
      <c r="B10" s="22"/>
      <c r="C10" s="4" t="s">
        <v>16</v>
      </c>
      <c r="D10" s="19">
        <v>150</v>
      </c>
      <c r="E10" s="19">
        <v>150</v>
      </c>
      <c r="F10" s="19">
        <f>G10-E10</f>
        <v>0</v>
      </c>
      <c r="G10" s="19">
        <v>150</v>
      </c>
    </row>
    <row r="11" spans="1:7" ht="12.75">
      <c r="A11" s="21"/>
      <c r="B11" s="22"/>
      <c r="C11" s="4" t="s">
        <v>17</v>
      </c>
      <c r="D11" s="19">
        <v>2700</v>
      </c>
      <c r="E11" s="19">
        <v>2700</v>
      </c>
      <c r="F11" s="19">
        <f>G11-E11</f>
        <v>0</v>
      </c>
      <c r="G11" s="19">
        <v>2700</v>
      </c>
    </row>
    <row r="12" spans="1:7" ht="12.75">
      <c r="A12" s="21"/>
      <c r="B12" s="22"/>
      <c r="C12" s="4" t="s">
        <v>18</v>
      </c>
      <c r="D12" s="19">
        <v>100</v>
      </c>
      <c r="E12" s="19">
        <v>100</v>
      </c>
      <c r="F12" s="19">
        <f>G12-E12</f>
        <v>0</v>
      </c>
      <c r="G12" s="19">
        <v>100</v>
      </c>
    </row>
    <row r="13" spans="1:7" ht="12.75">
      <c r="A13" s="21"/>
      <c r="B13" s="22"/>
      <c r="C13" s="23" t="s">
        <v>19</v>
      </c>
      <c r="D13" s="24">
        <f>SUM(D9:D12)</f>
        <v>5450</v>
      </c>
      <c r="E13" s="24">
        <f>SUM(E9:E12)</f>
        <v>5450</v>
      </c>
      <c r="F13" s="19">
        <f>G13-E13</f>
        <v>0</v>
      </c>
      <c r="G13" s="24">
        <f>SUM(G9:G12)</f>
        <v>5450</v>
      </c>
    </row>
    <row r="14" spans="1:7" ht="12.75">
      <c r="A14" s="21"/>
      <c r="B14" s="22"/>
      <c r="C14" s="4" t="s">
        <v>20</v>
      </c>
      <c r="D14" s="19"/>
      <c r="E14" s="19"/>
      <c r="F14" s="19"/>
      <c r="G14" s="19"/>
    </row>
    <row r="15" spans="1:7" ht="12.75">
      <c r="A15" s="21"/>
      <c r="B15" s="22"/>
      <c r="C15" s="4" t="s">
        <v>21</v>
      </c>
      <c r="D15" s="25">
        <v>1760</v>
      </c>
      <c r="E15" s="25">
        <v>1760</v>
      </c>
      <c r="F15" s="19">
        <f>G15-E15</f>
        <v>0</v>
      </c>
      <c r="G15" s="26">
        <v>1760</v>
      </c>
    </row>
    <row r="16" spans="1:7" ht="12.75">
      <c r="A16" s="21"/>
      <c r="B16" s="22"/>
      <c r="C16" s="4" t="s">
        <v>22</v>
      </c>
      <c r="D16" s="16">
        <f>SUM(D15,D13)</f>
        <v>7210</v>
      </c>
      <c r="E16" s="16">
        <f>SUM(E15,E13)</f>
        <v>7210</v>
      </c>
      <c r="F16" s="19">
        <f>G16-E16</f>
        <v>0</v>
      </c>
      <c r="G16" s="16">
        <f>SUM(G15,G13)</f>
        <v>7210</v>
      </c>
    </row>
    <row r="17" spans="1:7" ht="12.75">
      <c r="A17" s="21"/>
      <c r="B17" s="22"/>
      <c r="C17" s="4" t="s">
        <v>23</v>
      </c>
      <c r="D17" s="16">
        <v>40</v>
      </c>
      <c r="E17" s="16">
        <v>40</v>
      </c>
      <c r="F17" s="19">
        <f>G17-E17</f>
        <v>0</v>
      </c>
      <c r="G17" s="16">
        <v>40</v>
      </c>
    </row>
    <row r="18" spans="1:7" ht="12.75">
      <c r="A18" s="21"/>
      <c r="B18" s="22"/>
      <c r="C18" s="13" t="s">
        <v>24</v>
      </c>
      <c r="D18" s="16">
        <f>SUM(D16:D17)</f>
        <v>7250</v>
      </c>
      <c r="E18" s="16">
        <f>SUM(E16:E17)</f>
        <v>7250</v>
      </c>
      <c r="F18" s="19">
        <f>G18-E18</f>
        <v>0</v>
      </c>
      <c r="G18" s="16">
        <f>SUM(G16:G17)</f>
        <v>7250</v>
      </c>
    </row>
    <row r="19" spans="1:7" ht="12.75">
      <c r="A19" s="27" t="s">
        <v>25</v>
      </c>
      <c r="B19" s="22" t="s">
        <v>26</v>
      </c>
      <c r="C19" s="13" t="s">
        <v>27</v>
      </c>
      <c r="D19" s="19"/>
      <c r="E19" s="19"/>
      <c r="F19" s="19"/>
      <c r="G19" s="16"/>
    </row>
    <row r="20" spans="1:7" ht="12.75">
      <c r="A20" s="21"/>
      <c r="B20" s="22"/>
      <c r="C20" s="4" t="s">
        <v>28</v>
      </c>
      <c r="D20" s="19">
        <v>39989</v>
      </c>
      <c r="E20" s="19">
        <v>39989</v>
      </c>
      <c r="F20" s="19">
        <f aca="true" t="shared" si="0" ref="F20:F25">G20-E20</f>
        <v>-2529</v>
      </c>
      <c r="G20" s="19">
        <v>37460</v>
      </c>
    </row>
    <row r="21" spans="1:7" ht="12.75">
      <c r="A21" s="21"/>
      <c r="B21" s="22"/>
      <c r="C21" s="4" t="s">
        <v>29</v>
      </c>
      <c r="D21" s="19">
        <v>260</v>
      </c>
      <c r="E21" s="19">
        <v>260</v>
      </c>
      <c r="F21" s="19">
        <f t="shared" si="0"/>
        <v>0</v>
      </c>
      <c r="G21" s="4">
        <v>260</v>
      </c>
    </row>
    <row r="22" spans="1:7" ht="12.75">
      <c r="A22" s="21"/>
      <c r="B22" s="22"/>
      <c r="C22" s="4" t="s">
        <v>30</v>
      </c>
      <c r="D22" s="19"/>
      <c r="E22" s="19"/>
      <c r="F22" s="19">
        <f t="shared" si="0"/>
        <v>13106</v>
      </c>
      <c r="G22" s="4">
        <v>13106</v>
      </c>
    </row>
    <row r="23" spans="1:7" ht="12.75">
      <c r="A23" s="21"/>
      <c r="B23" s="22"/>
      <c r="C23" s="4" t="s">
        <v>31</v>
      </c>
      <c r="D23" s="19">
        <v>0</v>
      </c>
      <c r="E23" s="19">
        <v>9536</v>
      </c>
      <c r="F23" s="19">
        <f t="shared" si="0"/>
        <v>-5244</v>
      </c>
      <c r="G23" s="19">
        <v>4292</v>
      </c>
    </row>
    <row r="24" spans="1:7" ht="12.75">
      <c r="A24" s="21"/>
      <c r="B24" s="22"/>
      <c r="C24" s="4" t="s">
        <v>32</v>
      </c>
      <c r="D24" s="19">
        <v>0</v>
      </c>
      <c r="E24" s="19">
        <v>0</v>
      </c>
      <c r="F24" s="19">
        <f t="shared" si="0"/>
        <v>1603</v>
      </c>
      <c r="G24" s="19">
        <v>1603</v>
      </c>
    </row>
    <row r="25" spans="1:7" ht="12.75">
      <c r="A25" s="21"/>
      <c r="B25" s="22"/>
      <c r="C25" s="4" t="s">
        <v>33</v>
      </c>
      <c r="D25" s="19">
        <v>0</v>
      </c>
      <c r="E25" s="19">
        <v>0</v>
      </c>
      <c r="F25" s="19">
        <f t="shared" si="0"/>
        <v>462</v>
      </c>
      <c r="G25" s="19">
        <v>462</v>
      </c>
    </row>
    <row r="26" spans="1:7" ht="12.75">
      <c r="A26" s="21"/>
      <c r="B26" s="22"/>
      <c r="C26" s="13" t="s">
        <v>34</v>
      </c>
      <c r="D26" s="28">
        <f>SUM(D20:D25)</f>
        <v>40249</v>
      </c>
      <c r="E26" s="28">
        <f>SUM(E20:E25)</f>
        <v>49785</v>
      </c>
      <c r="F26" s="28">
        <f>SUM(F20:F25)</f>
        <v>7398</v>
      </c>
      <c r="G26" s="28">
        <f>SUM(G20:G25)</f>
        <v>57183</v>
      </c>
    </row>
    <row r="27" spans="1:7" ht="12.75">
      <c r="A27" s="27" t="s">
        <v>35</v>
      </c>
      <c r="B27" s="29"/>
      <c r="C27" s="13" t="s">
        <v>36</v>
      </c>
      <c r="D27" s="19"/>
      <c r="E27" s="19"/>
      <c r="F27" s="19"/>
      <c r="G27" s="19"/>
    </row>
    <row r="28" spans="1:7" ht="12.75">
      <c r="A28" s="27"/>
      <c r="B28" s="29"/>
      <c r="C28" s="4" t="s">
        <v>37</v>
      </c>
      <c r="D28" s="19">
        <v>4635</v>
      </c>
      <c r="E28" s="19">
        <v>4635</v>
      </c>
      <c r="F28" s="19">
        <f>G28-E28</f>
        <v>0</v>
      </c>
      <c r="G28" s="19">
        <v>4635</v>
      </c>
    </row>
    <row r="29" spans="1:7" ht="12.75">
      <c r="A29" s="27" t="s">
        <v>38</v>
      </c>
      <c r="B29" s="29"/>
      <c r="C29" s="13" t="s">
        <v>39</v>
      </c>
      <c r="D29" s="19"/>
      <c r="E29" s="19"/>
      <c r="F29" s="19"/>
      <c r="G29" s="19"/>
    </row>
    <row r="30" spans="1:7" ht="12.75">
      <c r="A30" s="21"/>
      <c r="B30" s="22" t="s">
        <v>10</v>
      </c>
      <c r="C30" s="4" t="s">
        <v>40</v>
      </c>
      <c r="D30" s="19"/>
      <c r="E30" s="19"/>
      <c r="F30" s="19"/>
      <c r="G30" s="19"/>
    </row>
    <row r="31" spans="1:7" ht="12.75">
      <c r="A31" s="21"/>
      <c r="B31" s="22"/>
      <c r="C31" s="4" t="s">
        <v>41</v>
      </c>
      <c r="D31" s="19"/>
      <c r="E31" s="19"/>
      <c r="F31" s="19"/>
      <c r="G31" s="19"/>
    </row>
    <row r="32" spans="1:7" ht="12.75">
      <c r="A32" s="21"/>
      <c r="B32" s="22"/>
      <c r="C32" s="30" t="s">
        <v>42</v>
      </c>
      <c r="D32" s="19">
        <v>3604</v>
      </c>
      <c r="E32" s="19">
        <v>3604</v>
      </c>
      <c r="F32" s="19">
        <f aca="true" t="shared" si="1" ref="F32:F37">G32-E32</f>
        <v>0</v>
      </c>
      <c r="G32" s="19">
        <v>3604</v>
      </c>
    </row>
    <row r="33" spans="1:7" ht="12.75">
      <c r="A33" s="21"/>
      <c r="B33" s="22"/>
      <c r="C33" s="30" t="s">
        <v>43</v>
      </c>
      <c r="D33" s="19">
        <v>0</v>
      </c>
      <c r="E33" s="19">
        <v>0</v>
      </c>
      <c r="F33" s="19">
        <f t="shared" si="1"/>
        <v>0</v>
      </c>
      <c r="G33" s="19"/>
    </row>
    <row r="34" spans="1:7" ht="12.75">
      <c r="A34" s="21"/>
      <c r="B34" s="22"/>
      <c r="C34" s="30" t="s">
        <v>44</v>
      </c>
      <c r="D34" s="19">
        <v>0</v>
      </c>
      <c r="E34" s="19">
        <v>0</v>
      </c>
      <c r="F34" s="19">
        <f t="shared" si="1"/>
        <v>0</v>
      </c>
      <c r="G34" s="28"/>
    </row>
    <row r="35" spans="1:7" ht="12.75">
      <c r="A35" s="21"/>
      <c r="B35" s="22"/>
      <c r="C35" s="30" t="s">
        <v>45</v>
      </c>
      <c r="D35" s="19">
        <v>0</v>
      </c>
      <c r="E35" s="19">
        <v>0</v>
      </c>
      <c r="F35" s="19">
        <f t="shared" si="1"/>
        <v>0</v>
      </c>
      <c r="G35" s="19"/>
    </row>
    <row r="36" spans="1:7" ht="12.75">
      <c r="A36" s="21"/>
      <c r="B36" s="22"/>
      <c r="C36" s="30" t="s">
        <v>46</v>
      </c>
      <c r="D36" s="19">
        <v>0</v>
      </c>
      <c r="E36" s="19">
        <v>0</v>
      </c>
      <c r="F36" s="19">
        <f t="shared" si="1"/>
        <v>0</v>
      </c>
      <c r="G36" s="19"/>
    </row>
    <row r="37" spans="1:7" ht="12.75">
      <c r="A37" s="21"/>
      <c r="B37" s="22"/>
      <c r="C37" s="30" t="s">
        <v>47</v>
      </c>
      <c r="D37" s="19">
        <v>0</v>
      </c>
      <c r="E37" s="19">
        <v>0</v>
      </c>
      <c r="F37" s="19">
        <f t="shared" si="1"/>
        <v>0</v>
      </c>
      <c r="G37" s="19"/>
    </row>
    <row r="38" spans="1:7" ht="12.75">
      <c r="A38" s="21"/>
      <c r="B38" s="22"/>
      <c r="C38" s="30" t="s">
        <v>48</v>
      </c>
      <c r="D38" s="19">
        <f>SUM(D32:D37)</f>
        <v>3604</v>
      </c>
      <c r="E38" s="19">
        <f>SUM(E32:E37)</f>
        <v>3604</v>
      </c>
      <c r="F38" s="19">
        <f>SUM(F32:F37)</f>
        <v>0</v>
      </c>
      <c r="G38" s="19">
        <f>SUM(G32:G37)</f>
        <v>3604</v>
      </c>
    </row>
    <row r="39" spans="1:7" ht="12.75">
      <c r="A39" s="21"/>
      <c r="B39" s="22"/>
      <c r="C39" s="4" t="s">
        <v>49</v>
      </c>
      <c r="D39" s="19">
        <v>7135</v>
      </c>
      <c r="E39" s="19">
        <v>7135</v>
      </c>
      <c r="F39" s="19">
        <f aca="true" t="shared" si="2" ref="F39:F44">G39-E39</f>
        <v>0</v>
      </c>
      <c r="G39" s="19">
        <v>7135</v>
      </c>
    </row>
    <row r="40" spans="1:7" ht="12.75">
      <c r="A40" s="21"/>
      <c r="B40" s="22"/>
      <c r="C40" s="4" t="s">
        <v>50</v>
      </c>
      <c r="D40" s="16"/>
      <c r="E40" s="16"/>
      <c r="F40" s="19">
        <f t="shared" si="2"/>
        <v>0</v>
      </c>
      <c r="G40" s="31"/>
    </row>
    <row r="41" spans="1:7" ht="12.75">
      <c r="A41" s="21"/>
      <c r="B41" s="22"/>
      <c r="C41" s="17" t="s">
        <v>51</v>
      </c>
      <c r="D41" s="19">
        <v>2719</v>
      </c>
      <c r="E41" s="19">
        <v>2719</v>
      </c>
      <c r="F41" s="19">
        <f t="shared" si="2"/>
        <v>-320</v>
      </c>
      <c r="G41" s="31">
        <v>2399</v>
      </c>
    </row>
    <row r="42" spans="1:7" ht="12.75">
      <c r="A42" s="27"/>
      <c r="B42" s="29"/>
      <c r="C42" s="30" t="s">
        <v>52</v>
      </c>
      <c r="D42" s="19">
        <v>680</v>
      </c>
      <c r="E42" s="19">
        <v>680</v>
      </c>
      <c r="F42" s="19">
        <f t="shared" si="2"/>
        <v>0</v>
      </c>
      <c r="G42" s="31">
        <v>680</v>
      </c>
    </row>
    <row r="43" spans="1:7" ht="12.75">
      <c r="A43" s="21"/>
      <c r="B43" s="22"/>
      <c r="C43" s="17" t="s">
        <v>53</v>
      </c>
      <c r="D43" s="19">
        <v>0</v>
      </c>
      <c r="E43" s="19">
        <v>0</v>
      </c>
      <c r="F43" s="19">
        <f t="shared" si="2"/>
        <v>109</v>
      </c>
      <c r="G43" s="31">
        <v>109</v>
      </c>
    </row>
    <row r="44" spans="1:7" ht="12.75">
      <c r="A44" s="21"/>
      <c r="B44" s="22"/>
      <c r="C44" s="17" t="s">
        <v>54</v>
      </c>
      <c r="D44" s="19"/>
      <c r="E44" s="19"/>
      <c r="F44" s="19">
        <f t="shared" si="2"/>
        <v>150</v>
      </c>
      <c r="G44" s="31">
        <v>150</v>
      </c>
    </row>
    <row r="45" spans="1:7" ht="12.75">
      <c r="A45" s="21"/>
      <c r="B45" s="22"/>
      <c r="C45" s="4" t="s">
        <v>55</v>
      </c>
      <c r="D45" s="16">
        <f>SUM(D38+D39+D41+D42+D43+D44)</f>
        <v>14138</v>
      </c>
      <c r="E45" s="16">
        <f>SUM(E38+E39+E41+E42+E43+E44)</f>
        <v>14138</v>
      </c>
      <c r="F45" s="16">
        <f>SUM(F38+F39+F41+F42+F43+F44)</f>
        <v>-61</v>
      </c>
      <c r="G45" s="16">
        <f>SUM(G38+G39+G41+G42+G43+G44)</f>
        <v>14077</v>
      </c>
    </row>
    <row r="46" spans="1:7" ht="12.75">
      <c r="A46" s="21"/>
      <c r="B46" s="22" t="s">
        <v>12</v>
      </c>
      <c r="C46" s="4" t="s">
        <v>56</v>
      </c>
      <c r="D46" s="19">
        <v>27369</v>
      </c>
      <c r="E46" s="19">
        <v>27369</v>
      </c>
      <c r="F46" s="19">
        <f>G46-E46</f>
        <v>0</v>
      </c>
      <c r="G46" s="31">
        <v>27369</v>
      </c>
    </row>
    <row r="47" spans="1:7" ht="12.75">
      <c r="A47" s="21"/>
      <c r="B47" s="22" t="s">
        <v>26</v>
      </c>
      <c r="C47" s="4" t="s">
        <v>57</v>
      </c>
      <c r="D47" s="19">
        <v>3690</v>
      </c>
      <c r="E47" s="19">
        <v>3690</v>
      </c>
      <c r="F47" s="19">
        <f>G47-E47</f>
        <v>25</v>
      </c>
      <c r="G47" s="31">
        <v>3715</v>
      </c>
    </row>
    <row r="48" spans="1:7" ht="12.75">
      <c r="A48" s="4"/>
      <c r="B48" s="9" t="s">
        <v>58</v>
      </c>
      <c r="C48" s="4" t="s">
        <v>59</v>
      </c>
      <c r="D48" s="19">
        <v>4830</v>
      </c>
      <c r="E48" s="19">
        <v>4830</v>
      </c>
      <c r="F48" s="19">
        <f>G48-E48</f>
        <v>0</v>
      </c>
      <c r="G48" s="31">
        <v>4830</v>
      </c>
    </row>
    <row r="49" spans="1:7" ht="12.75">
      <c r="A49" s="4"/>
      <c r="B49" s="9" t="s">
        <v>60</v>
      </c>
      <c r="C49" s="4" t="s">
        <v>61</v>
      </c>
      <c r="D49" s="19">
        <v>8764</v>
      </c>
      <c r="E49" s="19">
        <v>8764</v>
      </c>
      <c r="F49" s="19">
        <f>G49-E49</f>
        <v>0</v>
      </c>
      <c r="G49" s="31">
        <v>8764</v>
      </c>
    </row>
    <row r="50" spans="1:7" ht="12.75">
      <c r="A50" s="4"/>
      <c r="B50" s="9"/>
      <c r="C50" s="4" t="s">
        <v>62</v>
      </c>
      <c r="D50" s="16">
        <f>SUM(D45:D49)</f>
        <v>58791</v>
      </c>
      <c r="E50" s="16">
        <f>SUM(E45:E49)</f>
        <v>58791</v>
      </c>
      <c r="F50" s="16">
        <f>SUM(F45:F49)</f>
        <v>-36</v>
      </c>
      <c r="G50" s="16">
        <f>SUM(G45:G49)</f>
        <v>58755</v>
      </c>
    </row>
    <row r="51" spans="1:7" ht="12.75">
      <c r="A51" s="4"/>
      <c r="B51" s="9"/>
      <c r="C51" s="4" t="s">
        <v>63</v>
      </c>
      <c r="D51" s="19"/>
      <c r="E51" s="19"/>
      <c r="F51" s="19">
        <f>G51-E51</f>
        <v>0</v>
      </c>
      <c r="G51" s="31"/>
    </row>
    <row r="52" spans="1:7" ht="12.75">
      <c r="A52" s="4"/>
      <c r="B52" s="9"/>
      <c r="C52" s="4" t="s">
        <v>64</v>
      </c>
      <c r="D52" s="19"/>
      <c r="E52" s="19"/>
      <c r="F52" s="19">
        <f>G52-E52</f>
        <v>0</v>
      </c>
      <c r="G52" s="31"/>
    </row>
    <row r="53" spans="1:7" ht="12.75">
      <c r="A53" s="4"/>
      <c r="B53" s="9"/>
      <c r="C53" s="4" t="s">
        <v>65</v>
      </c>
      <c r="D53" s="16">
        <f>SUM(D6+D16+D26+D50+D51+D17+D52+D28)</f>
        <v>126095</v>
      </c>
      <c r="E53" s="16">
        <f>SUM(E6+E16+E26+E50+E51+E17+E52+E28)</f>
        <v>135631</v>
      </c>
      <c r="F53" s="16">
        <f>SUM(F6+F16+F26+F50+F51+F17+F52+F28)</f>
        <v>6988</v>
      </c>
      <c r="G53" s="16">
        <f>SUM(G6+G16+G26+G50+G51+G17+G52+G28)</f>
        <v>142619</v>
      </c>
    </row>
    <row r="54" spans="1:7" ht="12.75">
      <c r="A54" s="4"/>
      <c r="B54" s="9"/>
      <c r="C54" s="13" t="s">
        <v>66</v>
      </c>
      <c r="D54" s="19"/>
      <c r="E54" s="19"/>
      <c r="F54" s="19"/>
      <c r="G54" s="19"/>
    </row>
    <row r="55" spans="1:7" ht="12.75">
      <c r="A55" s="4"/>
      <c r="B55" s="9"/>
      <c r="C55" s="4" t="s">
        <v>67</v>
      </c>
      <c r="D55" s="19">
        <v>3739</v>
      </c>
      <c r="E55" s="19">
        <v>3739</v>
      </c>
      <c r="F55" s="19">
        <f>G55-E55</f>
        <v>2873</v>
      </c>
      <c r="G55" s="19">
        <v>6612</v>
      </c>
    </row>
    <row r="56" spans="1:7" ht="12.75">
      <c r="A56" s="4"/>
      <c r="B56" s="9"/>
      <c r="C56" s="4" t="s">
        <v>68</v>
      </c>
      <c r="D56" s="19">
        <v>9536</v>
      </c>
      <c r="E56" s="19">
        <v>0</v>
      </c>
      <c r="F56" s="19">
        <f>G56-E56</f>
        <v>0</v>
      </c>
      <c r="G56" s="19"/>
    </row>
    <row r="57" spans="1:7" ht="12.75">
      <c r="A57" s="4"/>
      <c r="B57" s="9"/>
      <c r="C57" s="4" t="s">
        <v>69</v>
      </c>
      <c r="D57" s="19"/>
      <c r="E57" s="19"/>
      <c r="F57" s="19">
        <f>G57-E57</f>
        <v>0</v>
      </c>
      <c r="G57" s="19"/>
    </row>
    <row r="58" spans="2:7" ht="12.75">
      <c r="B58" s="6"/>
      <c r="C58" s="13" t="s">
        <v>70</v>
      </c>
      <c r="D58" s="16">
        <f>SUM(D53:D57)</f>
        <v>139370</v>
      </c>
      <c r="E58" s="16">
        <f>SUM(E53:E57)</f>
        <v>139370</v>
      </c>
      <c r="F58" s="19">
        <f>G58-E58</f>
        <v>9861</v>
      </c>
      <c r="G58" s="16">
        <f>SUM(G53:G57)</f>
        <v>149231</v>
      </c>
    </row>
    <row r="59" spans="2:7" ht="12.75">
      <c r="B59" s="6"/>
      <c r="E59" s="19"/>
      <c r="F59" s="19"/>
      <c r="G59" s="19"/>
    </row>
    <row r="60" spans="2:7" ht="12.75">
      <c r="B60" s="6"/>
      <c r="E60" s="32"/>
      <c r="F60" s="19"/>
      <c r="G60" s="19"/>
    </row>
    <row r="61" spans="2:7" ht="12.75">
      <c r="B61" s="6"/>
      <c r="E61" s="32"/>
      <c r="F61" s="16"/>
      <c r="G61" s="16"/>
    </row>
    <row r="62" spans="2:7" ht="12.75">
      <c r="B62" s="6"/>
      <c r="E62" s="32"/>
      <c r="F62" s="16"/>
      <c r="G62" s="19"/>
    </row>
    <row r="63" spans="3:7" ht="12.75">
      <c r="C63" s="33"/>
      <c r="D63" s="34"/>
      <c r="E63" s="35"/>
      <c r="F63" s="16"/>
      <c r="G63" s="19"/>
    </row>
    <row r="64" spans="3:7" ht="12.75">
      <c r="C64" s="33"/>
      <c r="D64" s="34"/>
      <c r="E64" s="35"/>
      <c r="F64" s="16"/>
      <c r="G64" s="19"/>
    </row>
    <row r="65" spans="4:7" ht="12.75">
      <c r="D65" s="34"/>
      <c r="E65" s="34"/>
      <c r="F65" s="16"/>
      <c r="G65" s="19"/>
    </row>
    <row r="66" spans="4:7" ht="12.75">
      <c r="D66" s="34"/>
      <c r="E66" s="35"/>
      <c r="F66" s="16"/>
      <c r="G66" s="16"/>
    </row>
    <row r="67" spans="3:5" ht="12.75">
      <c r="C67" s="33"/>
      <c r="D67" s="34"/>
      <c r="E67" s="35"/>
    </row>
    <row r="68" ht="12.75">
      <c r="E68" s="35"/>
    </row>
    <row r="69" ht="12.75">
      <c r="E69" s="35"/>
    </row>
    <row r="70" ht="12.75">
      <c r="E70" s="35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ht="12.75">
      <c r="E76" s="35"/>
    </row>
    <row r="77" ht="12.75">
      <c r="E77" s="35"/>
    </row>
    <row r="78" ht="12.75">
      <c r="E78" s="35"/>
    </row>
    <row r="79" ht="12.75">
      <c r="E79" s="35"/>
    </row>
    <row r="80" ht="12.75">
      <c r="E80" s="35"/>
    </row>
    <row r="81" ht="12.75">
      <c r="E81" s="35"/>
    </row>
    <row r="82" ht="12.75">
      <c r="E82" s="35"/>
    </row>
    <row r="83" ht="12.75">
      <c r="E83" s="35"/>
    </row>
    <row r="84" ht="12.75">
      <c r="E84" s="35"/>
    </row>
    <row r="85" ht="12.75">
      <c r="E85" s="35"/>
    </row>
    <row r="86" ht="12.75">
      <c r="E86" s="35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2014-03-27T18:33:01Z</dcterms:modified>
  <cp:category/>
  <cp:version/>
  <cp:contentType/>
  <cp:contentStatus/>
</cp:coreProperties>
</file>