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6.sz.mell." sheetId="1" r:id="rId1"/>
  </sheets>
  <calcPr calcId="144525"/>
</workbook>
</file>

<file path=xl/calcChain.xml><?xml version="1.0" encoding="utf-8"?>
<calcChain xmlns="http://schemas.openxmlformats.org/spreadsheetml/2006/main">
  <c r="E79" i="1" l="1"/>
  <c r="F78" i="1"/>
  <c r="F75" i="1"/>
  <c r="F73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D17" i="1"/>
  <c r="D79" i="1" s="1"/>
  <c r="B17" i="1"/>
  <c r="B79" i="1" s="1"/>
  <c r="F16" i="1"/>
  <c r="F15" i="1"/>
  <c r="F14" i="1"/>
  <c r="F13" i="1"/>
  <c r="F12" i="1"/>
  <c r="F11" i="1"/>
  <c r="F10" i="1"/>
  <c r="F9" i="1"/>
  <c r="F8" i="1"/>
  <c r="F7" i="1"/>
  <c r="F6" i="1"/>
  <c r="F5" i="1"/>
  <c r="F17" i="1" l="1"/>
  <c r="F79" i="1" s="1"/>
</calcChain>
</file>

<file path=xl/sharedStrings.xml><?xml version="1.0" encoding="utf-8"?>
<sst xmlns="http://schemas.openxmlformats.org/spreadsheetml/2006/main" count="149" uniqueCount="85">
  <si>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</si>
  <si>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</si>
  <si>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</si>
  <si>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</si>
  <si>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</si>
  <si>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</si>
  <si>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</si>
  <si>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2018. év utáni szükséglet
</t>
  </si>
  <si>
    <t>6=(2-4-5)</t>
  </si>
  <si>
    <t>Szennyvízbekötés</t>
  </si>
  <si>
    <t>2018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</si>
  <si>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</si>
  <si>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</si>
  <si>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</si>
  <si>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</si>
  <si>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</si>
  <si>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</si>
  <si>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</si>
  <si>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</si>
  <si>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Tervek beszerzése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</si>
  <si>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</si>
  <si>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</si>
  <si>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</si>
  <si>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</si>
  <si>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</si>
  <si>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</si>
  <si>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508.000, kút létesítés: 1.830.070)</t>
  </si>
  <si>
    <t>Fólia létesítése</t>
  </si>
  <si>
    <t>Tiszavasvári Polgármesteri Hivatal</t>
  </si>
  <si>
    <t>egyéb tárgyi eszköz beszerzés (festmény, függöny, klíma, bútor)</t>
  </si>
  <si>
    <t>kis értékű informatikai eszközbeszerzés</t>
  </si>
  <si>
    <t>ASP-hez eszközbeszerzés</t>
  </si>
  <si>
    <t>számítógép beszerzés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</si>
  <si>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</si>
  <si>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</si>
  <si>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</si>
  <si>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</si>
  <si>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</si>
  <si>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</si>
  <si>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</si>
  <si>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</si>
  <si>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</si>
  <si>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</si>
  <si>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</si>
  <si>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</si>
  <si>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- 2 db radiátor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</si>
  <si>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</si>
  <si>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</si>
  <si>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</si>
  <si>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</si>
  <si>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</si>
  <si>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</si>
  <si>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</si>
  <si>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</si>
  <si>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</si>
  <si>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</si>
  <si>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</si>
  <si>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</si>
  <si>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</si>
  <si>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</si>
  <si>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</si>
  <si>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</si>
  <si>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</si>
  <si>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</si>
  <si>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laptop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</si>
  <si>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</si>
  <si>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</si>
  <si>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</si>
  <si>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</si>
  <si>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</si>
  <si>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</si>
  <si>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1 db monitor (iroda)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</si>
  <si>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</si>
  <si>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</si>
  <si>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</si>
  <si>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</si>
  <si>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</si>
  <si>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</si>
  <si>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</si>
  <si>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</si>
  <si>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Tiszavasvári Bölcsőde</t>
  </si>
  <si>
    <t>- 1 db porszívó beszerzése</t>
  </si>
  <si>
    <t>- konyhai eszközök beszerzése</t>
  </si>
  <si>
    <t>- bölcsődei textíliák beszerzése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</si>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</sst>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4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color theme="1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color theme="1"/>
      <name val="Times New Roman CE"/>
      <charset val="238"/>
    </font>
    <font>
      <sz val="10"/>
      <color theme="1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b/>
      <u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u/>
      <sz val="10"/>
      <name val="Times New Roman CE"/>
      <charset val="238"/>
    </font>
    <font>
      <b/>
      <sz val="9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4" fillId="0" borderId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4" borderId="0" applyNumberFormat="0" applyBorder="0" applyAlignment="0" applyProtection="0"/>
    <xf numFmtId="0" fontId="42" fillId="8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</cellStyleXfs>
  <cellXfs count="109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5" xfId="2" applyNumberFormat="1" applyFont="1" applyFill="1" applyBorder="1" applyAlignment="1" applyProtection="1">
      <alignment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164" fontId="10" fillId="0" borderId="7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9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2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11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9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9" fillId="2" borderId="9" xfId="2" applyNumberFormat="1" applyFont="1" applyFill="1" applyBorder="1" applyAlignment="1" applyProtection="1">
      <alignment vertical="center" wrapText="1"/>
      <protection locked="0"/>
    </xf>
    <xf numFmtId="164" fontId="12" fillId="0" borderId="10" xfId="0" applyNumberFormat="1" applyFont="1" applyFill="1" applyBorder="1" applyAlignment="1" applyProtection="1">
      <alignment vertical="center" wrapText="1"/>
      <protection locked="0"/>
    </xf>
    <xf numFmtId="0" fontId="9" fillId="0" borderId="9" xfId="3" applyFont="1" applyFill="1" applyBorder="1" applyAlignment="1" applyProtection="1">
      <alignment horizontal="left"/>
      <protection locked="0"/>
    </xf>
    <xf numFmtId="164" fontId="15" fillId="0" borderId="11" xfId="0" applyNumberFormat="1" applyFont="1" applyFill="1" applyBorder="1" applyAlignment="1" applyProtection="1">
      <alignment vertical="center" wrapText="1"/>
    </xf>
    <xf numFmtId="164" fontId="16" fillId="0" borderId="11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0" fontId="18" fillId="0" borderId="8" xfId="3" applyFont="1" applyFill="1" applyBorder="1" applyProtection="1">
      <protection locked="0"/>
    </xf>
    <xf numFmtId="164" fontId="19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18" fillId="0" borderId="9" xfId="2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0" fontId="20" fillId="0" borderId="8" xfId="2" applyFont="1" applyFill="1" applyBorder="1" applyAlignment="1">
      <alignment vertical="center"/>
    </xf>
    <xf numFmtId="164" fontId="21" fillId="0" borderId="10" xfId="0" applyNumberFormat="1" applyFont="1" applyFill="1" applyBorder="1" applyAlignment="1" applyProtection="1">
      <alignment vertical="center" wrapText="1"/>
      <protection locked="0"/>
    </xf>
    <xf numFmtId="164" fontId="21" fillId="0" borderId="11" xfId="0" applyNumberFormat="1" applyFont="1" applyFill="1" applyBorder="1" applyAlignment="1" applyProtection="1">
      <alignment vertical="center" wrapText="1"/>
    </xf>
    <xf numFmtId="164" fontId="18" fillId="2" borderId="9" xfId="2" applyNumberFormat="1" applyFont="1" applyFill="1" applyBorder="1" applyAlignment="1" applyProtection="1">
      <alignment vertical="center" wrapText="1"/>
      <protection locked="0"/>
    </xf>
    <xf numFmtId="164" fontId="22" fillId="0" borderId="11" xfId="0" applyNumberFormat="1" applyFont="1" applyFill="1" applyBorder="1" applyAlignment="1" applyProtection="1">
      <alignment vertical="center" wrapText="1"/>
    </xf>
    <xf numFmtId="164" fontId="18" fillId="0" borderId="13" xfId="2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</xf>
    <xf numFmtId="0" fontId="23" fillId="0" borderId="4" xfId="2" applyFont="1" applyFill="1" applyBorder="1" applyAlignment="1">
      <alignment vertical="center"/>
    </xf>
    <xf numFmtId="0" fontId="24" fillId="0" borderId="4" xfId="2" applyFont="1" applyFill="1" applyBorder="1" applyAlignment="1">
      <alignment vertical="center"/>
    </xf>
    <xf numFmtId="164" fontId="18" fillId="0" borderId="14" xfId="2" applyNumberFormat="1" applyFont="1" applyFill="1" applyBorder="1" applyAlignment="1" applyProtection="1">
      <alignment vertical="center" wrapText="1"/>
      <protection locked="0"/>
    </xf>
    <xf numFmtId="164" fontId="1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49" fontId="1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19" xfId="0" applyNumberFormat="1" applyFont="1" applyFill="1" applyBorder="1" applyAlignment="1" applyProtection="1">
      <alignment vertical="center" wrapText="1"/>
    </xf>
    <xf numFmtId="164" fontId="11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0" xfId="0" applyNumberFormat="1" applyFont="1" applyFill="1" applyBorder="1" applyAlignment="1" applyProtection="1">
      <alignment vertical="center" wrapText="1"/>
      <protection locked="0"/>
    </xf>
    <xf numFmtId="164" fontId="26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26" fillId="0" borderId="9" xfId="0" applyNumberFormat="1" applyFont="1" applyFill="1" applyBorder="1" applyAlignment="1" applyProtection="1">
      <alignment vertical="center" wrapText="1"/>
      <protection locked="0"/>
    </xf>
    <xf numFmtId="49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10" xfId="0" applyNumberFormat="1" applyFont="1" applyFill="1" applyBorder="1" applyAlignment="1" applyProtection="1">
      <alignment vertical="center" wrapText="1"/>
      <protection locked="0"/>
    </xf>
    <xf numFmtId="0" fontId="11" fillId="0" borderId="8" xfId="3" quotePrefix="1" applyFont="1" applyFill="1" applyBorder="1" applyAlignment="1" applyProtection="1">
      <alignment horizontal="left"/>
      <protection locked="0"/>
    </xf>
    <xf numFmtId="164" fontId="11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0" fontId="26" fillId="0" borderId="8" xfId="3" quotePrefix="1" applyFont="1" applyFill="1" applyBorder="1" applyProtection="1"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6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0" xfId="0" applyNumberFormat="1" applyFont="1" applyFill="1" applyAlignment="1">
      <alignment vertical="center" wrapText="1"/>
    </xf>
    <xf numFmtId="164" fontId="13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8" xfId="0" quotePrefix="1" applyFont="1" applyFill="1" applyBorder="1" applyAlignment="1">
      <alignment vertical="center" wrapText="1"/>
    </xf>
    <xf numFmtId="164" fontId="29" fillId="0" borderId="0" xfId="0" applyNumberFormat="1" applyFont="1" applyFill="1" applyAlignment="1">
      <alignment vertical="center" wrapText="1"/>
    </xf>
    <xf numFmtId="0" fontId="28" fillId="0" borderId="8" xfId="0" quotePrefix="1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164" fontId="31" fillId="0" borderId="0" xfId="0" applyNumberFormat="1" applyFont="1" applyFill="1" applyAlignment="1">
      <alignment vertical="center" wrapText="1"/>
    </xf>
    <xf numFmtId="0" fontId="28" fillId="0" borderId="4" xfId="0" quotePrefix="1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49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8" xfId="0" applyFont="1" applyFill="1" applyBorder="1" applyAlignment="1">
      <alignment vertical="center"/>
    </xf>
    <xf numFmtId="0" fontId="34" fillId="0" borderId="8" xfId="0" quotePrefix="1" applyFont="1" applyFill="1" applyBorder="1" applyAlignment="1">
      <alignment vertical="center" wrapText="1"/>
    </xf>
    <xf numFmtId="3" fontId="34" fillId="0" borderId="9" xfId="1" applyNumberFormat="1" applyFont="1" applyFill="1" applyBorder="1" applyAlignment="1">
      <alignment vertical="center"/>
    </xf>
    <xf numFmtId="49" fontId="3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4" fillId="0" borderId="10" xfId="1" applyNumberFormat="1" applyFont="1" applyFill="1" applyBorder="1" applyAlignment="1">
      <alignment vertical="center"/>
    </xf>
    <xf numFmtId="0" fontId="34" fillId="0" borderId="8" xfId="0" quotePrefix="1" applyFont="1" applyFill="1" applyBorder="1" applyAlignment="1">
      <alignment vertical="center"/>
    </xf>
    <xf numFmtId="164" fontId="35" fillId="0" borderId="9" xfId="0" applyNumberFormat="1" applyFont="1" applyFill="1" applyBorder="1" applyAlignment="1" applyProtection="1">
      <alignment vertical="center" wrapText="1"/>
      <protection locked="0"/>
    </xf>
    <xf numFmtId="164" fontId="35" fillId="0" borderId="10" xfId="0" applyNumberFormat="1" applyFont="1" applyFill="1" applyBorder="1" applyAlignment="1" applyProtection="1">
      <alignment vertical="center" wrapText="1"/>
      <protection locked="0"/>
    </xf>
    <xf numFmtId="164" fontId="26" fillId="0" borderId="11" xfId="0" applyNumberFormat="1" applyFont="1" applyFill="1" applyBorder="1" applyAlignment="1" applyProtection="1">
      <alignment vertical="center" wrapText="1"/>
    </xf>
    <xf numFmtId="0" fontId="34" fillId="0" borderId="8" xfId="0" applyFont="1" applyFill="1" applyBorder="1" applyAlignment="1">
      <alignment vertical="center"/>
    </xf>
    <xf numFmtId="164" fontId="6" fillId="0" borderId="0" xfId="0" applyNumberFormat="1" applyFont="1" applyFill="1" applyAlignment="1">
      <alignment vertical="center" wrapText="1"/>
    </xf>
    <xf numFmtId="0" fontId="34" fillId="0" borderId="8" xfId="0" applyFont="1" applyFill="1" applyBorder="1" applyAlignment="1">
      <alignment vertical="center" wrapText="1"/>
    </xf>
    <xf numFmtId="164" fontId="36" fillId="0" borderId="10" xfId="0" applyNumberFormat="1" applyFont="1" applyFill="1" applyBorder="1" applyAlignment="1" applyProtection="1">
      <alignment vertical="center" wrapText="1"/>
      <protection locked="0"/>
    </xf>
    <xf numFmtId="164" fontId="37" fillId="0" borderId="11" xfId="0" applyNumberFormat="1" applyFont="1" applyFill="1" applyBorder="1" applyAlignment="1" applyProtection="1">
      <alignment vertical="center" wrapText="1"/>
    </xf>
    <xf numFmtId="164" fontId="3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9" fillId="0" borderId="11" xfId="0" applyNumberFormat="1" applyFont="1" applyFill="1" applyBorder="1" applyAlignment="1" applyProtection="1">
      <alignment vertical="center" wrapText="1"/>
    </xf>
    <xf numFmtId="0" fontId="40" fillId="0" borderId="8" xfId="3" applyFont="1" applyFill="1" applyBorder="1" applyProtection="1">
      <protection locked="0"/>
    </xf>
    <xf numFmtId="0" fontId="0" fillId="0" borderId="8" xfId="3" quotePrefix="1" applyFont="1" applyFill="1" applyBorder="1" applyProtection="1">
      <protection locked="0"/>
    </xf>
    <xf numFmtId="0" fontId="24" fillId="0" borderId="8" xfId="0" quotePrefix="1" applyFont="1" applyFill="1" applyBorder="1" applyAlignment="1">
      <alignment vertical="center"/>
    </xf>
    <xf numFmtId="164" fontId="41" fillId="0" borderId="20" xfId="0" applyNumberFormat="1" applyFont="1" applyFill="1" applyBorder="1" applyAlignment="1" applyProtection="1">
      <alignment horizontal="left" vertical="center" wrapText="1"/>
    </xf>
    <xf numFmtId="164" fontId="12" fillId="0" borderId="21" xfId="0" applyNumberFormat="1" applyFont="1" applyFill="1" applyBorder="1" applyAlignment="1" applyProtection="1">
      <alignment vertical="center" wrapText="1"/>
    </xf>
    <xf numFmtId="164" fontId="12" fillId="3" borderId="22" xfId="0" applyNumberFormat="1" applyFont="1" applyFill="1" applyBorder="1" applyAlignment="1" applyProtection="1">
      <alignment vertical="center" wrapText="1"/>
    </xf>
    <xf numFmtId="164" fontId="12" fillId="0" borderId="2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1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3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2"/>
    <cellStyle name="Normál 3" xfId="18"/>
    <cellStyle name="Normál 3 2" xfId="19"/>
    <cellStyle name="Normál 3 2 2" xfId="20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  <pageSetUpPr fitToPage="1"/>
  </sheetPr>
  <dimension ref="A1:G79"/>
  <sheetViews>
    <sheetView tabSelected="1" zoomScaleNormal="100" workbookViewId="0">
      <selection activeCell="F87" sqref="F87"/>
    </sheetView>
  </sheetViews>
  <sheetFormatPr defaultRowHeight="12.75" x14ac:dyDescent="0.2"/>
  <cols>
    <col min="1" max="1" width="60.33203125" style="108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19" customFormat="1" ht="15.95" customHeight="1" x14ac:dyDescent="0.2">
      <c r="A5" s="14" t="s">
        <v>9</v>
      </c>
      <c r="B5" s="15">
        <v>359410</v>
      </c>
      <c r="C5" s="16" t="s">
        <v>10</v>
      </c>
      <c r="D5" s="17"/>
      <c r="E5" s="17">
        <v>359410</v>
      </c>
      <c r="F5" s="18">
        <f t="shared" ref="F5:F68" si="0">B5-D5-E5</f>
        <v>0</v>
      </c>
    </row>
    <row r="6" spans="1:7" s="25" customFormat="1" ht="15.95" customHeight="1" x14ac:dyDescent="0.2">
      <c r="A6" s="20" t="s">
        <v>11</v>
      </c>
      <c r="B6" s="21">
        <v>2345001</v>
      </c>
      <c r="C6" s="22" t="s">
        <v>10</v>
      </c>
      <c r="D6" s="23"/>
      <c r="E6" s="23">
        <v>2345001</v>
      </c>
      <c r="F6" s="24">
        <f t="shared" si="0"/>
        <v>0</v>
      </c>
    </row>
    <row r="7" spans="1:7" s="19" customFormat="1" ht="15.95" customHeight="1" x14ac:dyDescent="0.2">
      <c r="A7" s="26" t="s">
        <v>12</v>
      </c>
      <c r="B7" s="27">
        <v>4117750</v>
      </c>
      <c r="C7" s="22" t="s">
        <v>13</v>
      </c>
      <c r="D7" s="28"/>
      <c r="E7" s="23">
        <v>4117750</v>
      </c>
      <c r="F7" s="24">
        <f t="shared" si="0"/>
        <v>0</v>
      </c>
    </row>
    <row r="8" spans="1:7" s="19" customFormat="1" ht="15.95" customHeight="1" x14ac:dyDescent="0.2">
      <c r="A8" s="29" t="s">
        <v>14</v>
      </c>
      <c r="B8" s="27">
        <v>214128351</v>
      </c>
      <c r="C8" s="22" t="s">
        <v>13</v>
      </c>
      <c r="D8" s="23"/>
      <c r="E8" s="23">
        <v>214128351</v>
      </c>
      <c r="F8" s="30">
        <f t="shared" si="0"/>
        <v>0</v>
      </c>
    </row>
    <row r="9" spans="1:7" s="32" customFormat="1" ht="25.5" customHeight="1" x14ac:dyDescent="0.2">
      <c r="A9" s="26" t="s">
        <v>15</v>
      </c>
      <c r="B9" s="21">
        <v>762000</v>
      </c>
      <c r="C9" s="22" t="s">
        <v>10</v>
      </c>
      <c r="D9" s="23"/>
      <c r="E9" s="23">
        <v>762000</v>
      </c>
      <c r="F9" s="31">
        <f t="shared" si="0"/>
        <v>0</v>
      </c>
    </row>
    <row r="10" spans="1:7" s="19" customFormat="1" ht="15.95" customHeight="1" x14ac:dyDescent="0.2">
      <c r="A10" s="33" t="s">
        <v>16</v>
      </c>
      <c r="B10" s="21">
        <v>12873483</v>
      </c>
      <c r="C10" s="22" t="s">
        <v>13</v>
      </c>
      <c r="D10" s="34"/>
      <c r="E10" s="34">
        <v>12873483</v>
      </c>
      <c r="F10" s="30">
        <f t="shared" si="0"/>
        <v>0</v>
      </c>
    </row>
    <row r="11" spans="1:7" s="19" customFormat="1" ht="18.75" customHeight="1" x14ac:dyDescent="0.2">
      <c r="A11" s="20" t="s">
        <v>17</v>
      </c>
      <c r="B11" s="21">
        <v>381000</v>
      </c>
      <c r="C11" s="22" t="s">
        <v>10</v>
      </c>
      <c r="D11" s="28"/>
      <c r="E11" s="23">
        <v>381000</v>
      </c>
      <c r="F11" s="24">
        <f t="shared" si="0"/>
        <v>0</v>
      </c>
    </row>
    <row r="12" spans="1:7" s="19" customFormat="1" ht="15.95" customHeight="1" x14ac:dyDescent="0.2">
      <c r="A12" s="35" t="s">
        <v>18</v>
      </c>
      <c r="B12" s="36">
        <v>1500000</v>
      </c>
      <c r="C12" s="22" t="s">
        <v>10</v>
      </c>
      <c r="D12" s="37"/>
      <c r="E12" s="38">
        <v>1500000</v>
      </c>
      <c r="F12" s="30">
        <f t="shared" si="0"/>
        <v>0</v>
      </c>
    </row>
    <row r="13" spans="1:7" s="19" customFormat="1" ht="15.95" customHeight="1" x14ac:dyDescent="0.2">
      <c r="A13" s="35" t="s">
        <v>19</v>
      </c>
      <c r="B13" s="36">
        <v>2740000</v>
      </c>
      <c r="C13" s="22" t="s">
        <v>10</v>
      </c>
      <c r="D13" s="38"/>
      <c r="E13" s="38">
        <v>2740000</v>
      </c>
      <c r="F13" s="30">
        <f t="shared" si="0"/>
        <v>0</v>
      </c>
    </row>
    <row r="14" spans="1:7" s="19" customFormat="1" ht="15.95" customHeight="1" x14ac:dyDescent="0.2">
      <c r="A14" s="26" t="s">
        <v>20</v>
      </c>
      <c r="B14" s="36">
        <v>374185</v>
      </c>
      <c r="C14" s="22" t="s">
        <v>10</v>
      </c>
      <c r="D14" s="38"/>
      <c r="E14" s="38">
        <v>374185</v>
      </c>
      <c r="F14" s="30">
        <f t="shared" si="0"/>
        <v>0</v>
      </c>
    </row>
    <row r="15" spans="1:7" s="19" customFormat="1" ht="15.95" customHeight="1" x14ac:dyDescent="0.2">
      <c r="A15" s="20" t="s">
        <v>21</v>
      </c>
      <c r="B15" s="21">
        <v>25400</v>
      </c>
      <c r="C15" s="22" t="s">
        <v>10</v>
      </c>
      <c r="D15" s="28"/>
      <c r="E15" s="23">
        <v>25400</v>
      </c>
      <c r="F15" s="24">
        <f t="shared" si="0"/>
        <v>0</v>
      </c>
    </row>
    <row r="16" spans="1:7" s="19" customFormat="1" ht="15.95" customHeight="1" x14ac:dyDescent="0.2">
      <c r="A16" s="39" t="s">
        <v>22</v>
      </c>
      <c r="B16" s="36">
        <v>254000</v>
      </c>
      <c r="C16" s="22" t="s">
        <v>10</v>
      </c>
      <c r="D16" s="40"/>
      <c r="E16" s="23">
        <v>254000</v>
      </c>
      <c r="F16" s="41">
        <f t="shared" si="0"/>
        <v>0</v>
      </c>
    </row>
    <row r="17" spans="1:6" s="19" customFormat="1" ht="15.95" customHeight="1" x14ac:dyDescent="0.2">
      <c r="A17" s="39" t="s">
        <v>23</v>
      </c>
      <c r="B17" s="42">
        <f>75588869-1863013-14128085-879687</f>
        <v>58718084</v>
      </c>
      <c r="C17" s="22" t="s">
        <v>13</v>
      </c>
      <c r="D17" s="38">
        <f>25930681-472408</f>
        <v>25458273</v>
      </c>
      <c r="E17" s="38">
        <v>33259811</v>
      </c>
      <c r="F17" s="43">
        <f t="shared" si="0"/>
        <v>0</v>
      </c>
    </row>
    <row r="18" spans="1:6" s="32" customFormat="1" ht="15.75" customHeight="1" x14ac:dyDescent="0.2">
      <c r="A18" s="39" t="s">
        <v>24</v>
      </c>
      <c r="B18" s="44">
        <v>381000</v>
      </c>
      <c r="C18" s="22" t="s">
        <v>10</v>
      </c>
      <c r="D18" s="38"/>
      <c r="E18" s="38">
        <v>381000</v>
      </c>
      <c r="F18" s="30">
        <f t="shared" si="0"/>
        <v>0</v>
      </c>
    </row>
    <row r="19" spans="1:6" s="32" customFormat="1" ht="15.75" customHeight="1" x14ac:dyDescent="0.2">
      <c r="A19" s="39" t="s">
        <v>25</v>
      </c>
      <c r="B19" s="44">
        <v>377190</v>
      </c>
      <c r="C19" s="22" t="s">
        <v>10</v>
      </c>
      <c r="D19" s="40"/>
      <c r="E19" s="23">
        <v>377190</v>
      </c>
      <c r="F19" s="45">
        <f t="shared" si="0"/>
        <v>0</v>
      </c>
    </row>
    <row r="20" spans="1:6" s="19" customFormat="1" ht="15.75" customHeight="1" x14ac:dyDescent="0.2">
      <c r="A20" s="39" t="s">
        <v>26</v>
      </c>
      <c r="B20" s="44">
        <v>2338070</v>
      </c>
      <c r="C20" s="22" t="s">
        <v>10</v>
      </c>
      <c r="D20" s="40"/>
      <c r="E20" s="23">
        <v>2338070</v>
      </c>
      <c r="F20" s="45">
        <f t="shared" si="0"/>
        <v>0</v>
      </c>
    </row>
    <row r="21" spans="1:6" s="19" customFormat="1" ht="15.75" customHeight="1" x14ac:dyDescent="0.2">
      <c r="A21" s="39" t="s">
        <v>27</v>
      </c>
      <c r="B21" s="44">
        <v>4950460</v>
      </c>
      <c r="C21" s="22" t="s">
        <v>10</v>
      </c>
      <c r="D21" s="38"/>
      <c r="E21" s="38">
        <v>4950460</v>
      </c>
      <c r="F21" s="30">
        <f t="shared" si="0"/>
        <v>0</v>
      </c>
    </row>
    <row r="22" spans="1:6" s="32" customFormat="1" ht="15.75" customHeight="1" x14ac:dyDescent="0.2">
      <c r="A22" s="46" t="s">
        <v>28</v>
      </c>
      <c r="B22" s="36"/>
      <c r="C22" s="22"/>
      <c r="D22" s="38"/>
      <c r="E22" s="38"/>
      <c r="F22" s="43">
        <f t="shared" si="0"/>
        <v>0</v>
      </c>
    </row>
    <row r="23" spans="1:6" s="19" customFormat="1" ht="15.75" customHeight="1" x14ac:dyDescent="0.2">
      <c r="A23" s="47" t="s">
        <v>29</v>
      </c>
      <c r="B23" s="36">
        <v>1153160</v>
      </c>
      <c r="C23" s="22" t="s">
        <v>10</v>
      </c>
      <c r="D23" s="38"/>
      <c r="E23" s="38">
        <v>1153160</v>
      </c>
      <c r="F23" s="30">
        <f t="shared" si="0"/>
        <v>0</v>
      </c>
    </row>
    <row r="24" spans="1:6" s="19" customFormat="1" ht="15.75" customHeight="1" x14ac:dyDescent="0.2">
      <c r="A24" s="47" t="s">
        <v>30</v>
      </c>
      <c r="B24" s="48">
        <v>840740</v>
      </c>
      <c r="C24" s="22" t="s">
        <v>10</v>
      </c>
      <c r="D24" s="38"/>
      <c r="E24" s="38">
        <v>840740</v>
      </c>
      <c r="F24" s="49">
        <f t="shared" si="0"/>
        <v>0</v>
      </c>
    </row>
    <row r="25" spans="1:6" s="32" customFormat="1" ht="15.75" customHeight="1" x14ac:dyDescent="0.2">
      <c r="A25" s="47" t="s">
        <v>31</v>
      </c>
      <c r="B25" s="48">
        <v>2000250</v>
      </c>
      <c r="C25" s="22" t="s">
        <v>10</v>
      </c>
      <c r="D25" s="38"/>
      <c r="E25" s="38">
        <v>2000250</v>
      </c>
      <c r="F25" s="49">
        <f t="shared" si="0"/>
        <v>0</v>
      </c>
    </row>
    <row r="26" spans="1:6" s="19" customFormat="1" ht="15.75" customHeight="1" thickBot="1" x14ac:dyDescent="0.25">
      <c r="A26" s="47" t="s">
        <v>32</v>
      </c>
      <c r="B26" s="48">
        <v>925830</v>
      </c>
      <c r="C26" s="22" t="s">
        <v>10</v>
      </c>
      <c r="D26" s="38"/>
      <c r="E26" s="38">
        <v>925830</v>
      </c>
      <c r="F26" s="49">
        <f t="shared" si="0"/>
        <v>0</v>
      </c>
    </row>
    <row r="27" spans="1:6" s="32" customFormat="1" ht="15.75" customHeight="1" x14ac:dyDescent="0.2">
      <c r="A27" s="50" t="s">
        <v>33</v>
      </c>
      <c r="B27" s="51"/>
      <c r="C27" s="52"/>
      <c r="D27" s="53"/>
      <c r="E27" s="53"/>
      <c r="F27" s="54">
        <f t="shared" si="0"/>
        <v>0</v>
      </c>
    </row>
    <row r="28" spans="1:6" s="19" customFormat="1" ht="15.75" customHeight="1" x14ac:dyDescent="0.2">
      <c r="A28" s="55" t="s">
        <v>34</v>
      </c>
      <c r="B28" s="56">
        <v>300000</v>
      </c>
      <c r="C28" s="57" t="s">
        <v>10</v>
      </c>
      <c r="D28" s="58"/>
      <c r="E28" s="58">
        <v>300000</v>
      </c>
      <c r="F28" s="24">
        <f t="shared" si="0"/>
        <v>0</v>
      </c>
    </row>
    <row r="29" spans="1:6" s="32" customFormat="1" ht="15.75" customHeight="1" x14ac:dyDescent="0.2">
      <c r="A29" s="59" t="s">
        <v>35</v>
      </c>
      <c r="B29" s="60">
        <v>350000</v>
      </c>
      <c r="C29" s="61" t="s">
        <v>10</v>
      </c>
      <c r="D29" s="62"/>
      <c r="E29" s="62">
        <v>350000</v>
      </c>
      <c r="F29" s="24">
        <f t="shared" si="0"/>
        <v>0</v>
      </c>
    </row>
    <row r="30" spans="1:6" s="19" customFormat="1" ht="15.75" customHeight="1" x14ac:dyDescent="0.2">
      <c r="A30" s="63" t="s">
        <v>36</v>
      </c>
      <c r="B30" s="64">
        <v>150000</v>
      </c>
      <c r="C30" s="65" t="s">
        <v>10</v>
      </c>
      <c r="D30" s="66"/>
      <c r="E30" s="66">
        <v>150000</v>
      </c>
      <c r="F30" s="24">
        <f t="shared" si="0"/>
        <v>0</v>
      </c>
    </row>
    <row r="31" spans="1:6" s="32" customFormat="1" ht="15.75" customHeight="1" x14ac:dyDescent="0.2">
      <c r="A31" s="67" t="s">
        <v>37</v>
      </c>
      <c r="B31" s="56">
        <v>100000</v>
      </c>
      <c r="C31" s="65" t="s">
        <v>10</v>
      </c>
      <c r="D31" s="58"/>
      <c r="E31" s="58">
        <v>100000</v>
      </c>
      <c r="F31" s="30">
        <f t="shared" si="0"/>
        <v>0</v>
      </c>
    </row>
    <row r="32" spans="1:6" s="32" customFormat="1" ht="15.75" customHeight="1" x14ac:dyDescent="0.2">
      <c r="A32" s="68" t="s">
        <v>38</v>
      </c>
      <c r="B32" s="56">
        <v>180000</v>
      </c>
      <c r="C32" s="57" t="s">
        <v>13</v>
      </c>
      <c r="D32" s="58">
        <v>0</v>
      </c>
      <c r="E32" s="58">
        <v>180000</v>
      </c>
      <c r="F32" s="31">
        <f t="shared" si="0"/>
        <v>0</v>
      </c>
    </row>
    <row r="33" spans="1:6" s="19" customFormat="1" ht="15.75" customHeight="1" x14ac:dyDescent="0.2">
      <c r="A33" s="69" t="s">
        <v>39</v>
      </c>
      <c r="B33" s="56">
        <v>149000</v>
      </c>
      <c r="C33" s="65" t="s">
        <v>10</v>
      </c>
      <c r="D33" s="58"/>
      <c r="E33" s="58">
        <v>149000</v>
      </c>
      <c r="F33" s="30">
        <f t="shared" si="0"/>
        <v>0</v>
      </c>
    </row>
    <row r="34" spans="1:6" s="19" customFormat="1" ht="15.75" customHeight="1" x14ac:dyDescent="0.2">
      <c r="A34" s="70" t="s">
        <v>40</v>
      </c>
      <c r="B34" s="56"/>
      <c r="C34" s="65"/>
      <c r="D34" s="58"/>
      <c r="E34" s="58"/>
      <c r="F34" s="24">
        <f t="shared" si="0"/>
        <v>0</v>
      </c>
    </row>
    <row r="35" spans="1:6" s="19" customFormat="1" ht="15.75" customHeight="1" x14ac:dyDescent="0.2">
      <c r="A35" s="71" t="s">
        <v>41</v>
      </c>
      <c r="B35" s="64">
        <v>1290385</v>
      </c>
      <c r="C35" s="65" t="s">
        <v>10</v>
      </c>
      <c r="D35" s="72"/>
      <c r="E35" s="66">
        <v>1290385</v>
      </c>
      <c r="F35" s="30">
        <f t="shared" si="0"/>
        <v>0</v>
      </c>
    </row>
    <row r="36" spans="1:6" s="73" customFormat="1" ht="15.75" customHeight="1" x14ac:dyDescent="0.2">
      <c r="A36" s="71" t="s">
        <v>42</v>
      </c>
      <c r="B36" s="64">
        <v>254000</v>
      </c>
      <c r="C36" s="65" t="s">
        <v>10</v>
      </c>
      <c r="D36" s="66"/>
      <c r="E36" s="66">
        <v>254000</v>
      </c>
      <c r="F36" s="30">
        <f t="shared" si="0"/>
        <v>0</v>
      </c>
    </row>
    <row r="37" spans="1:6" s="19" customFormat="1" ht="15.75" customHeight="1" x14ac:dyDescent="0.2">
      <c r="A37" s="71" t="s">
        <v>43</v>
      </c>
      <c r="B37" s="64">
        <v>38100</v>
      </c>
      <c r="C37" s="65" t="s">
        <v>10</v>
      </c>
      <c r="D37" s="66"/>
      <c r="E37" s="66">
        <v>38100</v>
      </c>
      <c r="F37" s="30">
        <f t="shared" si="0"/>
        <v>0</v>
      </c>
    </row>
    <row r="38" spans="1:6" s="32" customFormat="1" ht="15.75" customHeight="1" x14ac:dyDescent="0.2">
      <c r="A38" s="68" t="s">
        <v>44</v>
      </c>
      <c r="B38" s="64">
        <v>89445</v>
      </c>
      <c r="C38" s="65" t="s">
        <v>10</v>
      </c>
      <c r="D38" s="66"/>
      <c r="E38" s="66">
        <v>89445</v>
      </c>
      <c r="F38" s="30">
        <f t="shared" si="0"/>
        <v>0</v>
      </c>
    </row>
    <row r="39" spans="1:6" s="19" customFormat="1" ht="18" customHeight="1" x14ac:dyDescent="0.2">
      <c r="A39" s="74" t="s">
        <v>45</v>
      </c>
      <c r="B39" s="64"/>
      <c r="C39" s="75" t="s">
        <v>10</v>
      </c>
      <c r="D39" s="66"/>
      <c r="E39" s="66"/>
      <c r="F39" s="24">
        <f t="shared" si="0"/>
        <v>0</v>
      </c>
    </row>
    <row r="40" spans="1:6" s="77" customFormat="1" ht="18.75" customHeight="1" x14ac:dyDescent="0.2">
      <c r="A40" s="76" t="s">
        <v>46</v>
      </c>
      <c r="B40" s="64">
        <v>234950</v>
      </c>
      <c r="C40" s="65" t="s">
        <v>10</v>
      </c>
      <c r="D40" s="66"/>
      <c r="E40" s="66">
        <v>234950</v>
      </c>
      <c r="F40" s="41">
        <f t="shared" si="0"/>
        <v>0</v>
      </c>
    </row>
    <row r="41" spans="1:6" s="19" customFormat="1" ht="16.5" customHeight="1" x14ac:dyDescent="0.2">
      <c r="A41" s="78" t="s">
        <v>47</v>
      </c>
      <c r="B41" s="64">
        <v>190500</v>
      </c>
      <c r="C41" s="65" t="s">
        <v>10</v>
      </c>
      <c r="D41" s="66"/>
      <c r="E41" s="66">
        <v>190500</v>
      </c>
      <c r="F41" s="43">
        <f t="shared" si="0"/>
        <v>0</v>
      </c>
    </row>
    <row r="42" spans="1:6" s="19" customFormat="1" ht="16.5" customHeight="1" x14ac:dyDescent="0.2">
      <c r="A42" s="79" t="s">
        <v>48</v>
      </c>
      <c r="B42" s="64"/>
      <c r="C42" s="65"/>
      <c r="D42" s="66"/>
      <c r="E42" s="66"/>
      <c r="F42" s="30">
        <f t="shared" si="0"/>
        <v>0</v>
      </c>
    </row>
    <row r="43" spans="1:6" s="80" customFormat="1" ht="16.5" customHeight="1" x14ac:dyDescent="0.2">
      <c r="A43" s="78" t="s">
        <v>49</v>
      </c>
      <c r="B43" s="64">
        <v>300000</v>
      </c>
      <c r="C43" s="65" t="s">
        <v>10</v>
      </c>
      <c r="D43" s="66"/>
      <c r="E43" s="66">
        <v>300000</v>
      </c>
      <c r="F43" s="30">
        <f t="shared" si="0"/>
        <v>0</v>
      </c>
    </row>
    <row r="44" spans="1:6" s="25" customFormat="1" ht="22.5" customHeight="1" x14ac:dyDescent="0.2">
      <c r="A44" s="78" t="s">
        <v>50</v>
      </c>
      <c r="B44" s="64">
        <v>14500</v>
      </c>
      <c r="C44" s="65" t="s">
        <v>10</v>
      </c>
      <c r="D44" s="66"/>
      <c r="E44" s="66">
        <v>14500</v>
      </c>
      <c r="F44" s="30">
        <f t="shared" si="0"/>
        <v>0</v>
      </c>
    </row>
    <row r="45" spans="1:6" s="32" customFormat="1" ht="22.5" customHeight="1" x14ac:dyDescent="0.2">
      <c r="A45" s="78" t="s">
        <v>51</v>
      </c>
      <c r="B45" s="64">
        <v>500000</v>
      </c>
      <c r="C45" s="65" t="s">
        <v>10</v>
      </c>
      <c r="D45" s="66"/>
      <c r="E45" s="66">
        <v>500000</v>
      </c>
      <c r="F45" s="41">
        <f t="shared" si="0"/>
        <v>0</v>
      </c>
    </row>
    <row r="46" spans="1:6" s="32" customFormat="1" ht="22.5" customHeight="1" x14ac:dyDescent="0.2">
      <c r="A46" s="78" t="s">
        <v>52</v>
      </c>
      <c r="B46" s="64">
        <v>60000</v>
      </c>
      <c r="C46" s="65" t="s">
        <v>10</v>
      </c>
      <c r="D46" s="66"/>
      <c r="E46" s="66">
        <v>60000</v>
      </c>
      <c r="F46" s="41">
        <f t="shared" si="0"/>
        <v>0</v>
      </c>
    </row>
    <row r="47" spans="1:6" s="25" customFormat="1" ht="22.5" customHeight="1" x14ac:dyDescent="0.2">
      <c r="A47" s="78" t="s">
        <v>53</v>
      </c>
      <c r="B47" s="64">
        <v>35000</v>
      </c>
      <c r="C47" s="65" t="s">
        <v>10</v>
      </c>
      <c r="D47" s="66"/>
      <c r="E47" s="66">
        <v>35000</v>
      </c>
      <c r="F47" s="30">
        <f t="shared" si="0"/>
        <v>0</v>
      </c>
    </row>
    <row r="48" spans="1:6" s="25" customFormat="1" ht="22.5" customHeight="1" x14ac:dyDescent="0.2">
      <c r="A48" s="78" t="s">
        <v>54</v>
      </c>
      <c r="B48" s="64">
        <v>90000</v>
      </c>
      <c r="C48" s="65" t="s">
        <v>10</v>
      </c>
      <c r="D48" s="66"/>
      <c r="E48" s="66">
        <v>90000</v>
      </c>
      <c r="F48" s="30">
        <f t="shared" si="0"/>
        <v>0</v>
      </c>
    </row>
    <row r="49" spans="1:6" s="25" customFormat="1" ht="22.5" customHeight="1" x14ac:dyDescent="0.2">
      <c r="A49" s="78" t="s">
        <v>55</v>
      </c>
      <c r="B49" s="64">
        <v>30000</v>
      </c>
      <c r="C49" s="65" t="s">
        <v>10</v>
      </c>
      <c r="D49" s="66"/>
      <c r="E49" s="66">
        <v>30000</v>
      </c>
      <c r="F49" s="30">
        <f t="shared" si="0"/>
        <v>0</v>
      </c>
    </row>
    <row r="50" spans="1:6" s="25" customFormat="1" ht="22.5" customHeight="1" x14ac:dyDescent="0.2">
      <c r="A50" s="78" t="s">
        <v>56</v>
      </c>
      <c r="B50" s="64">
        <v>37000</v>
      </c>
      <c r="C50" s="65" t="s">
        <v>10</v>
      </c>
      <c r="D50" s="66"/>
      <c r="E50" s="66">
        <v>37000</v>
      </c>
      <c r="F50" s="41">
        <f t="shared" si="0"/>
        <v>0</v>
      </c>
    </row>
    <row r="51" spans="1:6" s="19" customFormat="1" ht="21" customHeight="1" x14ac:dyDescent="0.2">
      <c r="A51" s="81" t="s">
        <v>57</v>
      </c>
      <c r="B51" s="64">
        <v>1612204</v>
      </c>
      <c r="C51" s="65" t="s">
        <v>10</v>
      </c>
      <c r="D51" s="66"/>
      <c r="E51" s="66">
        <v>1612204</v>
      </c>
      <c r="F51" s="30">
        <f t="shared" si="0"/>
        <v>0</v>
      </c>
    </row>
    <row r="52" spans="1:6" s="32" customFormat="1" ht="21" customHeight="1" x14ac:dyDescent="0.2">
      <c r="A52" s="82" t="s">
        <v>58</v>
      </c>
      <c r="B52" s="83"/>
      <c r="C52" s="84"/>
      <c r="D52" s="38"/>
      <c r="E52" s="38"/>
      <c r="F52" s="41">
        <f t="shared" si="0"/>
        <v>0</v>
      </c>
    </row>
    <row r="53" spans="1:6" s="32" customFormat="1" ht="21" customHeight="1" x14ac:dyDescent="0.2">
      <c r="A53" s="85" t="s">
        <v>59</v>
      </c>
      <c r="B53" s="83"/>
      <c r="C53" s="84"/>
      <c r="D53" s="38"/>
      <c r="E53" s="38"/>
      <c r="F53" s="43">
        <f t="shared" si="0"/>
        <v>0</v>
      </c>
    </row>
    <row r="54" spans="1:6" s="32" customFormat="1" ht="21" customHeight="1" x14ac:dyDescent="0.2">
      <c r="A54" s="86" t="s">
        <v>60</v>
      </c>
      <c r="B54" s="87">
        <v>380000</v>
      </c>
      <c r="C54" s="88" t="s">
        <v>10</v>
      </c>
      <c r="D54" s="38"/>
      <c r="E54" s="89">
        <v>380000</v>
      </c>
      <c r="F54" s="30">
        <f t="shared" si="0"/>
        <v>0</v>
      </c>
    </row>
    <row r="55" spans="1:6" s="32" customFormat="1" x14ac:dyDescent="0.2">
      <c r="A55" s="90" t="s">
        <v>61</v>
      </c>
      <c r="B55" s="87">
        <v>40000</v>
      </c>
      <c r="C55" s="88" t="s">
        <v>10</v>
      </c>
      <c r="D55" s="38"/>
      <c r="E55" s="89">
        <v>40000</v>
      </c>
      <c r="F55" s="30">
        <f t="shared" si="0"/>
        <v>0</v>
      </c>
    </row>
    <row r="56" spans="1:6" s="32" customFormat="1" x14ac:dyDescent="0.2">
      <c r="A56" s="90" t="s">
        <v>62</v>
      </c>
      <c r="B56" s="87">
        <v>5000</v>
      </c>
      <c r="C56" s="88" t="s">
        <v>10</v>
      </c>
      <c r="D56" s="38"/>
      <c r="E56" s="89">
        <v>5000</v>
      </c>
      <c r="F56" s="30">
        <f t="shared" si="0"/>
        <v>0</v>
      </c>
    </row>
    <row r="57" spans="1:6" s="32" customFormat="1" x14ac:dyDescent="0.2">
      <c r="A57" s="85" t="s">
        <v>63</v>
      </c>
      <c r="B57" s="87"/>
      <c r="C57" s="88"/>
      <c r="D57" s="38"/>
      <c r="E57" s="89"/>
      <c r="F57" s="30">
        <f t="shared" si="0"/>
        <v>0</v>
      </c>
    </row>
    <row r="58" spans="1:6" s="32" customFormat="1" x14ac:dyDescent="0.2">
      <c r="A58" s="90" t="s">
        <v>64</v>
      </c>
      <c r="B58" s="87">
        <v>80000</v>
      </c>
      <c r="C58" s="88" t="s">
        <v>10</v>
      </c>
      <c r="D58" s="38"/>
      <c r="E58" s="89">
        <v>80000</v>
      </c>
      <c r="F58" s="30"/>
    </row>
    <row r="59" spans="1:6" s="25" customFormat="1" x14ac:dyDescent="0.2">
      <c r="A59" s="90" t="s">
        <v>65</v>
      </c>
      <c r="B59" s="87">
        <v>140000</v>
      </c>
      <c r="C59" s="88" t="s">
        <v>10</v>
      </c>
      <c r="D59" s="38"/>
      <c r="E59" s="89">
        <v>140000</v>
      </c>
      <c r="F59" s="30"/>
    </row>
    <row r="60" spans="1:6" s="19" customFormat="1" ht="21" customHeight="1" x14ac:dyDescent="0.2">
      <c r="A60" s="90" t="s">
        <v>66</v>
      </c>
      <c r="B60" s="87">
        <v>70000</v>
      </c>
      <c r="C60" s="88" t="s">
        <v>10</v>
      </c>
      <c r="D60" s="38"/>
      <c r="E60" s="89">
        <v>70000</v>
      </c>
      <c r="F60" s="30">
        <f t="shared" si="0"/>
        <v>0</v>
      </c>
    </row>
    <row r="61" spans="1:6" s="25" customFormat="1" ht="19.5" customHeight="1" x14ac:dyDescent="0.2">
      <c r="A61" s="90" t="s">
        <v>67</v>
      </c>
      <c r="B61" s="87">
        <v>120000</v>
      </c>
      <c r="C61" s="88" t="s">
        <v>10</v>
      </c>
      <c r="D61" s="38"/>
      <c r="E61" s="89">
        <v>120000</v>
      </c>
      <c r="F61" s="30">
        <f t="shared" si="0"/>
        <v>0</v>
      </c>
    </row>
    <row r="62" spans="1:6" s="25" customFormat="1" ht="19.5" customHeight="1" x14ac:dyDescent="0.2">
      <c r="A62" s="85" t="s">
        <v>68</v>
      </c>
      <c r="B62" s="83"/>
      <c r="C62" s="84"/>
      <c r="D62" s="38"/>
      <c r="E62" s="38"/>
      <c r="F62" s="30">
        <f t="shared" si="0"/>
        <v>0</v>
      </c>
    </row>
    <row r="63" spans="1:6" s="25" customFormat="1" ht="19.5" customHeight="1" x14ac:dyDescent="0.2">
      <c r="A63" s="90" t="s">
        <v>67</v>
      </c>
      <c r="B63" s="91">
        <v>100000</v>
      </c>
      <c r="C63" s="88" t="s">
        <v>10</v>
      </c>
      <c r="D63" s="92"/>
      <c r="E63" s="92">
        <v>100000</v>
      </c>
      <c r="F63" s="93">
        <f t="shared" si="0"/>
        <v>0</v>
      </c>
    </row>
    <row r="64" spans="1:6" s="25" customFormat="1" ht="19.5" customHeight="1" x14ac:dyDescent="0.2">
      <c r="A64" s="90" t="s">
        <v>69</v>
      </c>
      <c r="B64" s="91">
        <v>33000</v>
      </c>
      <c r="C64" s="88" t="s">
        <v>10</v>
      </c>
      <c r="D64" s="92"/>
      <c r="E64" s="92">
        <v>33000</v>
      </c>
      <c r="F64" s="93">
        <f t="shared" si="0"/>
        <v>0</v>
      </c>
    </row>
    <row r="65" spans="1:6" s="25" customFormat="1" ht="19.5" customHeight="1" x14ac:dyDescent="0.2">
      <c r="A65" s="94" t="s">
        <v>70</v>
      </c>
      <c r="B65" s="91">
        <v>2072918</v>
      </c>
      <c r="C65" s="88" t="s">
        <v>10</v>
      </c>
      <c r="D65" s="92"/>
      <c r="E65" s="92">
        <v>2072918</v>
      </c>
      <c r="F65" s="93">
        <f t="shared" si="0"/>
        <v>0</v>
      </c>
    </row>
    <row r="66" spans="1:6" s="95" customFormat="1" ht="18" customHeight="1" x14ac:dyDescent="0.2">
      <c r="A66" s="94" t="s">
        <v>71</v>
      </c>
      <c r="B66" s="91">
        <v>30000</v>
      </c>
      <c r="C66" s="88" t="s">
        <v>10</v>
      </c>
      <c r="D66" s="92"/>
      <c r="E66" s="92">
        <v>30000</v>
      </c>
      <c r="F66" s="93">
        <f t="shared" si="0"/>
        <v>0</v>
      </c>
    </row>
    <row r="67" spans="1:6" x14ac:dyDescent="0.2">
      <c r="A67" s="94" t="s">
        <v>72</v>
      </c>
      <c r="B67" s="91">
        <v>29000</v>
      </c>
      <c r="C67" s="88" t="s">
        <v>10</v>
      </c>
      <c r="D67" s="92"/>
      <c r="E67" s="92">
        <v>29000</v>
      </c>
      <c r="F67" s="93">
        <f t="shared" si="0"/>
        <v>0</v>
      </c>
    </row>
    <row r="68" spans="1:6" x14ac:dyDescent="0.2">
      <c r="A68" s="94" t="s">
        <v>73</v>
      </c>
      <c r="B68" s="91">
        <v>5000000</v>
      </c>
      <c r="C68" s="88" t="s">
        <v>10</v>
      </c>
      <c r="D68" s="92"/>
      <c r="E68" s="92">
        <v>5000000</v>
      </c>
      <c r="F68" s="93">
        <f t="shared" si="0"/>
        <v>0</v>
      </c>
    </row>
    <row r="69" spans="1:6" ht="25.5" x14ac:dyDescent="0.2">
      <c r="A69" s="96" t="s">
        <v>74</v>
      </c>
      <c r="B69" s="91">
        <v>102700</v>
      </c>
      <c r="C69" s="88" t="s">
        <v>10</v>
      </c>
      <c r="D69" s="92"/>
      <c r="E69" s="92">
        <v>102700</v>
      </c>
      <c r="F69" s="93">
        <f t="shared" ref="F69:F70" si="1">B69-D69-E69</f>
        <v>0</v>
      </c>
    </row>
    <row r="70" spans="1:6" x14ac:dyDescent="0.2">
      <c r="A70" s="94" t="s">
        <v>75</v>
      </c>
      <c r="B70" s="87">
        <v>120000</v>
      </c>
      <c r="C70" s="61" t="s">
        <v>10</v>
      </c>
      <c r="D70" s="97"/>
      <c r="E70" s="89">
        <v>120000</v>
      </c>
      <c r="F70" s="98"/>
    </row>
    <row r="71" spans="1:6" x14ac:dyDescent="0.2">
      <c r="A71" s="94" t="s">
        <v>76</v>
      </c>
      <c r="B71" s="87">
        <v>10000</v>
      </c>
      <c r="C71" s="88" t="s">
        <v>10</v>
      </c>
      <c r="D71" s="92"/>
      <c r="E71" s="89">
        <v>10000</v>
      </c>
      <c r="F71" s="93"/>
    </row>
    <row r="72" spans="1:6" x14ac:dyDescent="0.2">
      <c r="A72" s="94" t="s">
        <v>77</v>
      </c>
      <c r="B72" s="87">
        <v>850000</v>
      </c>
      <c r="C72" s="88" t="s">
        <v>10</v>
      </c>
      <c r="D72" s="92"/>
      <c r="E72" s="89">
        <v>850000</v>
      </c>
      <c r="F72" s="93"/>
    </row>
    <row r="73" spans="1:6" x14ac:dyDescent="0.2">
      <c r="A73" s="94" t="s">
        <v>78</v>
      </c>
      <c r="B73" s="87">
        <v>1016000</v>
      </c>
      <c r="C73" s="88" t="s">
        <v>10</v>
      </c>
      <c r="D73" s="92"/>
      <c r="E73" s="89">
        <v>1016000</v>
      </c>
      <c r="F73" s="93">
        <f t="shared" ref="F73:F78" si="2">B73-D73-E73</f>
        <v>0</v>
      </c>
    </row>
    <row r="74" spans="1:6" ht="15" x14ac:dyDescent="0.2">
      <c r="A74" s="99" t="s">
        <v>79</v>
      </c>
      <c r="B74" s="91">
        <v>2500000</v>
      </c>
      <c r="C74" s="88" t="s">
        <v>10</v>
      </c>
      <c r="D74" s="92"/>
      <c r="E74" s="92">
        <v>2500000</v>
      </c>
      <c r="F74" s="100"/>
    </row>
    <row r="75" spans="1:6" x14ac:dyDescent="0.2">
      <c r="A75" s="101" t="s">
        <v>80</v>
      </c>
      <c r="B75" s="91"/>
      <c r="C75" s="88"/>
      <c r="D75" s="92"/>
      <c r="E75" s="92"/>
      <c r="F75" s="93">
        <f t="shared" si="2"/>
        <v>0</v>
      </c>
    </row>
    <row r="76" spans="1:6" x14ac:dyDescent="0.2">
      <c r="A76" s="102" t="s">
        <v>81</v>
      </c>
      <c r="B76" s="60">
        <v>54610</v>
      </c>
      <c r="C76" s="61" t="s">
        <v>10</v>
      </c>
      <c r="D76" s="62"/>
      <c r="E76" s="62">
        <v>54610</v>
      </c>
      <c r="F76" s="31"/>
    </row>
    <row r="77" spans="1:6" x14ac:dyDescent="0.2">
      <c r="A77" s="102" t="s">
        <v>82</v>
      </c>
      <c r="B77" s="60">
        <v>76200</v>
      </c>
      <c r="C77" s="61" t="s">
        <v>10</v>
      </c>
      <c r="D77" s="62"/>
      <c r="E77" s="62">
        <v>76200</v>
      </c>
      <c r="F77" s="24"/>
    </row>
    <row r="78" spans="1:6" ht="13.5" thickBot="1" x14ac:dyDescent="0.25">
      <c r="A78" s="103" t="s">
        <v>83</v>
      </c>
      <c r="B78" s="60">
        <v>1500000</v>
      </c>
      <c r="C78" s="61" t="s">
        <v>10</v>
      </c>
      <c r="D78" s="62"/>
      <c r="E78" s="62">
        <v>1500000</v>
      </c>
      <c r="F78" s="41">
        <f t="shared" si="2"/>
        <v>0</v>
      </c>
    </row>
    <row r="79" spans="1:6" ht="13.5" thickBot="1" x14ac:dyDescent="0.25">
      <c r="A79" s="104" t="s">
        <v>84</v>
      </c>
      <c r="B79" s="105">
        <f>SUM(B5:B78)</f>
        <v>331879876</v>
      </c>
      <c r="C79" s="106"/>
      <c r="D79" s="107">
        <f>SUM(D5:D78)</f>
        <v>25458273</v>
      </c>
      <c r="E79" s="107">
        <f t="shared" ref="E79:F79" si="3">SUM(E5:E78)</f>
        <v>306421603</v>
      </c>
      <c r="F79" s="107">
        <f t="shared" si="3"/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51" orientation="portrait" verticalDpi="300" r:id="rId1"/>
  <headerFooter alignWithMargins="0">
    <oddHeader>&amp;R&amp;"Times New Roman CE,Félkövér dőlt"&amp;11 8. melléklet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2018-04-04T10:16:38Z</dcterms:created>
  <dcterms:modified xsi:type="dcterms:W3CDTF">2018-04-04T10:16:38Z</dcterms:modified>
</cp:coreProperties>
</file>